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586" activeTab="0"/>
  </bookViews>
  <sheets>
    <sheet name="Ei.mód.mérleg" sheetId="1" r:id="rId1"/>
    <sheet name="Bevétel" sheetId="2" r:id="rId2"/>
    <sheet name="Kiadás" sheetId="3" r:id="rId3"/>
  </sheets>
  <definedNames>
    <definedName name="_xlnm.Print_Area" localSheetId="0">'Ei.mód.mérleg'!$A$1:$F$220</definedName>
  </definedNames>
  <calcPr fullCalcOnLoad="1"/>
</workbook>
</file>

<file path=xl/sharedStrings.xml><?xml version="1.0" encoding="utf-8"?>
<sst xmlns="http://schemas.openxmlformats.org/spreadsheetml/2006/main" count="609" uniqueCount="161">
  <si>
    <t>Személyi juttatások</t>
  </si>
  <si>
    <t>Felújítás</t>
  </si>
  <si>
    <t>Felhalmozási kiadások</t>
  </si>
  <si>
    <t>adatok ezer Ft-ban</t>
  </si>
  <si>
    <t>Eredeti</t>
  </si>
  <si>
    <t>FÜZESGYARMAT VÁROS ÖNKORMÁNYZAT ÖSSZESEN</t>
  </si>
  <si>
    <t>adatok: ezer Ft -ban</t>
  </si>
  <si>
    <t>BEVÉTELEK</t>
  </si>
  <si>
    <t>KIADÁS</t>
  </si>
  <si>
    <t>megnevezés</t>
  </si>
  <si>
    <t>eredeti</t>
  </si>
  <si>
    <t>módosított</t>
  </si>
  <si>
    <t>1. Müködési bevételek:</t>
  </si>
  <si>
    <t>1. Személyi juttatás</t>
  </si>
  <si>
    <t xml:space="preserve">    1.1. Intézményi folyó bevétel</t>
  </si>
  <si>
    <t xml:space="preserve">    1.2. Önkorm. saj. műk. bevételei</t>
  </si>
  <si>
    <t xml:space="preserve"> 2. Munkaadót terhelő járulék</t>
  </si>
  <si>
    <t xml:space="preserve">       1.2.1. Helyi adó + bírság</t>
  </si>
  <si>
    <t xml:space="preserve">       1.2.2. Átengedett</t>
  </si>
  <si>
    <t xml:space="preserve"> 3. Dologi kiadás</t>
  </si>
  <si>
    <t xml:space="preserve">       1.2.3. Egyéb sajátos</t>
  </si>
  <si>
    <t xml:space="preserve">2. Felhalm. és tőke jell. bev. </t>
  </si>
  <si>
    <t xml:space="preserve"> 4. Pénzeszköz átadás</t>
  </si>
  <si>
    <t xml:space="preserve">    2.1. Osztalék</t>
  </si>
  <si>
    <t xml:space="preserve"> 5. Ellátottak juttatásai</t>
  </si>
  <si>
    <t xml:space="preserve"> 6. Felújítás</t>
  </si>
  <si>
    <t xml:space="preserve"> 7. Felhalmozás</t>
  </si>
  <si>
    <t>3. Támogatások:</t>
  </si>
  <si>
    <t xml:space="preserve">    3.1. Normatív támogatás</t>
  </si>
  <si>
    <t xml:space="preserve"> 9. Általános tartalék</t>
  </si>
  <si>
    <t xml:space="preserve">    3.4. Önk.egyéb kv-i támogatásai</t>
  </si>
  <si>
    <t>10. Céltartalék</t>
  </si>
  <si>
    <t xml:space="preserve">    3.5. Műk.képtelen Önk.tám.</t>
  </si>
  <si>
    <t>4. Véglegesen átvett pénzeszk.</t>
  </si>
  <si>
    <t xml:space="preserve">    4.1. Munkaügyi központ</t>
  </si>
  <si>
    <t xml:space="preserve">    4.2. Átvet OEP -től</t>
  </si>
  <si>
    <t xml:space="preserve">    4.8. Tám.ért.műk.bevétel Önk-tól</t>
  </si>
  <si>
    <t xml:space="preserve">5. Tám. Kölcs.visszatér </t>
  </si>
  <si>
    <t>6. Értékpapír ért.</t>
  </si>
  <si>
    <t>7. Pénzmaradvány igénybevétele</t>
  </si>
  <si>
    <t>8. Intézményfinanszírozás</t>
  </si>
  <si>
    <t>BEVÉTELEK ÖSSZESEN:</t>
  </si>
  <si>
    <t>KIADÁSOK ÖSSZESEN:</t>
  </si>
  <si>
    <t>FÜZESGYARMAT VÁROS POLGÁRMESTERI HIVATAL ÖSSZESEN</t>
  </si>
  <si>
    <t>FÜZESGYARMAT VÁROS POLGÁRMESTERI HIVATAL RÉSZBEN ÖNÁLLÓ INTÉZMÉNYEK NÉLKÜL</t>
  </si>
  <si>
    <t>FÜZESGYARMAT VÁROS KASTÉLYPARK FÜRDŐ</t>
  </si>
  <si>
    <t>FÜZESGYARMAT VÁROS HEGYESI JÁNOS KÖNYVTÁR ÉS MŰVELŐDÉSI INTÉZMÉNY</t>
  </si>
  <si>
    <t>Polgármesteri Hivatal</t>
  </si>
  <si>
    <t xml:space="preserve"> 8. Lakás és egyéb célú kölcsön</t>
  </si>
  <si>
    <t xml:space="preserve">    3.7. Szoc.nyári étkeztetés</t>
  </si>
  <si>
    <t>9. Hiány (hitelfelvét)</t>
  </si>
  <si>
    <t>Füzesgyarmat Város Önkormányzat</t>
  </si>
  <si>
    <t>1.sz.melléklet</t>
  </si>
  <si>
    <t>Füzesgyarmat Szabadság tér 1.</t>
  </si>
  <si>
    <t>Füzesgyarmat Város Polgármesteri Hivatalának</t>
  </si>
  <si>
    <t>Összesítő</t>
  </si>
  <si>
    <t>Megnevezés</t>
  </si>
  <si>
    <t>Már elfogadott módosítás</t>
  </si>
  <si>
    <t xml:space="preserve">Módosítási </t>
  </si>
  <si>
    <t>Módosított ei.</t>
  </si>
  <si>
    <t xml:space="preserve"> előirányzat</t>
  </si>
  <si>
    <t>kérelem</t>
  </si>
  <si>
    <t xml:space="preserve">Intézmény működési bevételek                      </t>
  </si>
  <si>
    <t xml:space="preserve">Önkorm. sajátos műk. bevétele                 </t>
  </si>
  <si>
    <t>Felhalmozási, tőkejellegű bevételek</t>
  </si>
  <si>
    <t xml:space="preserve">Költségvetési támogatás                            </t>
  </si>
  <si>
    <t xml:space="preserve">Működési célú pénzeszköz átvétel               </t>
  </si>
  <si>
    <t>Korábbi kölcsönök visszatérülése</t>
  </si>
  <si>
    <t>Pénzmaradvány igénybevétele</t>
  </si>
  <si>
    <t>Hitel felvétel</t>
  </si>
  <si>
    <t>BEVÉTELI ELŐIRÁNYZAT ÖSSZESEN:</t>
  </si>
  <si>
    <t>1/1.sz.melléklet</t>
  </si>
  <si>
    <t>Füzesgyarmat Város Polgármesteri Hivatal Részben Önálló Intézmények nélkül</t>
  </si>
  <si>
    <t>Módosított ei. 2004.09.30</t>
  </si>
  <si>
    <t>Sajátos működési bevétel</t>
  </si>
  <si>
    <t>Működési célú pénzeszköz átvétel</t>
  </si>
  <si>
    <t>1/2.sz.melléklet</t>
  </si>
  <si>
    <t>Füzesgyarmat Város Kastélypark Fürdő</t>
  </si>
  <si>
    <t xml:space="preserve">Költségvetési támogatás                           </t>
  </si>
  <si>
    <t xml:space="preserve">Működési célú pénzeszköz átvétel                </t>
  </si>
  <si>
    <t>Értékpapír beváltás</t>
  </si>
  <si>
    <t>1/3.sz.melléklet</t>
  </si>
  <si>
    <t>Füzesgyarmat Város Hegyesi János Könyvtár és Művelődési Intézmény</t>
  </si>
  <si>
    <t>Értékpapír beváltás,</t>
  </si>
  <si>
    <t>Hitel felvét.</t>
  </si>
  <si>
    <t>Eredeti előirányzat</t>
  </si>
  <si>
    <t>Módosítási kérelem</t>
  </si>
  <si>
    <t>Munkaadókat terhelő járulékok</t>
  </si>
  <si>
    <t>Dologi kiadások</t>
  </si>
  <si>
    <t>Pénzeszköz átadás egyéb támogatás</t>
  </si>
  <si>
    <t>Lakás és egyéb célú kölcsön</t>
  </si>
  <si>
    <t>Általános tartalék</t>
  </si>
  <si>
    <t>Céltartalék</t>
  </si>
  <si>
    <t>Hitel visszafizetés</t>
  </si>
  <si>
    <t>Intézményfinanszírozás</t>
  </si>
  <si>
    <t>KIADÁSI ELŐIRÁNYZAT ÖSSZESEN</t>
  </si>
  <si>
    <t xml:space="preserve">Módosított ei. </t>
  </si>
  <si>
    <t xml:space="preserve">    2.2. Földértékesítés</t>
  </si>
  <si>
    <t xml:space="preserve">    2.3. Jármű ért. </t>
  </si>
  <si>
    <t xml:space="preserve">    2.4. Önk.lakás értékesítés+telek</t>
  </si>
  <si>
    <t xml:space="preserve">    2.5. Egyéb önkorm. vagyon bérbea.vízmű</t>
  </si>
  <si>
    <t xml:space="preserve">    3.3. Központosított előirányzat</t>
  </si>
  <si>
    <t xml:space="preserve">    4.3. Többcélú Kistérségtől</t>
  </si>
  <si>
    <t xml:space="preserve">    4.4. Felhalm.célú pe. átvét</t>
  </si>
  <si>
    <t xml:space="preserve">    4.7. Prémium évek visszaigénylés</t>
  </si>
  <si>
    <t xml:space="preserve">    4.9. TÁMOP </t>
  </si>
  <si>
    <t xml:space="preserve">   4.10.Tám.ért.bev.fejezet.</t>
  </si>
  <si>
    <t xml:space="preserve">    4.10. Tám.ért.bev.fejezet.</t>
  </si>
  <si>
    <t>2011.</t>
  </si>
  <si>
    <t xml:space="preserve">    3.2. Normatív kötött /szoc./</t>
  </si>
  <si>
    <t xml:space="preserve">    4.6. Műk.célú pü.átvét.</t>
  </si>
  <si>
    <t xml:space="preserve">eredeti </t>
  </si>
  <si>
    <t>11. Intézményfinanszírozás</t>
  </si>
  <si>
    <t>12. Hitel visszafizetés</t>
  </si>
  <si>
    <t>ÁFA</t>
  </si>
  <si>
    <t xml:space="preserve">    3.6. VIS MAIOR</t>
  </si>
  <si>
    <t xml:space="preserve">    4.5. Közp.ktgv-i szervtől,mezőőr</t>
  </si>
  <si>
    <t xml:space="preserve"> 2011.09.08. bevételi előirányzata</t>
  </si>
  <si>
    <t>Zöldség értékesítés</t>
  </si>
  <si>
    <t>Belvízszivattyúzás</t>
  </si>
  <si>
    <t>ÁFA zöldségértékesítés,belvízszivattyúzás,telek értékesítés</t>
  </si>
  <si>
    <t>Alkotóház értékesítés</t>
  </si>
  <si>
    <t>Ösvény Alapítványtól</t>
  </si>
  <si>
    <t xml:space="preserve">Gép bérlet </t>
  </si>
  <si>
    <t xml:space="preserve">ÁFA </t>
  </si>
  <si>
    <t>ÁFA telek értékesítés</t>
  </si>
  <si>
    <t>Gép bérlet átvezetése agyagbányára</t>
  </si>
  <si>
    <t>ÁFA gép bérlet átvezetése agyagbányára</t>
  </si>
  <si>
    <t xml:space="preserve"> 2011.09.08. kiadási előirányzata</t>
  </si>
  <si>
    <t>Kertészet vegyszer</t>
  </si>
  <si>
    <t>Kertészet anyagok</t>
  </si>
  <si>
    <t>Kertészet benzin</t>
  </si>
  <si>
    <t>Kertészet postaköltség</t>
  </si>
  <si>
    <t>Gépi rakodás</t>
  </si>
  <si>
    <t>Villanyszerelési költség</t>
  </si>
  <si>
    <t>Hőcserélő ei.átcsop.</t>
  </si>
  <si>
    <t>Anyag ei.tanmedencére</t>
  </si>
  <si>
    <t>ÁFA ei.átcsoportosítás</t>
  </si>
  <si>
    <t>Belföldi kiküldetés</t>
  </si>
  <si>
    <t>Tanmedence felújítás</t>
  </si>
  <si>
    <t>ÁFA ei.átcsop.</t>
  </si>
  <si>
    <t>Strand parkoló</t>
  </si>
  <si>
    <t>Sárszigeti Iskola</t>
  </si>
  <si>
    <t>Baross-Klapka u.</t>
  </si>
  <si>
    <t>Strandfürdő parkoló terv</t>
  </si>
  <si>
    <t>Baross-Klapka ei.átcsop.</t>
  </si>
  <si>
    <t>Belvíz útkárok</t>
  </si>
  <si>
    <t>Telek értékesítés ÁFA-ja</t>
  </si>
  <si>
    <t>Kútfúrásra ei.átcsop.</t>
  </si>
  <si>
    <t>Gázdíj</t>
  </si>
  <si>
    <t>Áramdíj</t>
  </si>
  <si>
    <t>Vízdíj</t>
  </si>
  <si>
    <t>Virágvásárlás</t>
  </si>
  <si>
    <t>Villanyszerelés</t>
  </si>
  <si>
    <t>Műv.Ház előtti járda aszfaltozása</t>
  </si>
  <si>
    <t>Kotró-rakodó gép</t>
  </si>
  <si>
    <t>ÁFA útkárok</t>
  </si>
  <si>
    <t>ÁFA felújítás</t>
  </si>
  <si>
    <t>2011.09.08. ELŐIRÁNYZAT MÓDOSÍTÁS MÉRLEGE</t>
  </si>
  <si>
    <t>ÁFA ei.átcsop. dologiból</t>
  </si>
  <si>
    <t>Versenyeken szereplő gyerekek tanárok jutalmazása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</si>
</sst>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.0\ _F_t"/>
    <numFmt numFmtId="166" formatCode="0.0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.000\ _F_t_-;\-* #,##0.000\ _F_t_-;_-* &quot;-&quot;??\ _F_t_-;_-@_-"/>
  </numFmts>
  <fonts count="12">
    <font>
      <sz val="10"/>
      <name val="Arial CE"/>
      <family val="0"/>
    </font>
    <font>
      <sz val="12"/>
      <name val="Arial CE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Arial CE"/>
      <family val="0"/>
    </font>
    <font>
      <sz val="14"/>
      <name val="Book Antiqua"/>
      <family val="1"/>
    </font>
    <font>
      <b/>
      <sz val="14"/>
      <name val="Book Antiqua"/>
      <family val="1"/>
    </font>
    <font>
      <b/>
      <u val="single"/>
      <sz val="14"/>
      <name val="Book Antiqua"/>
      <family val="1"/>
    </font>
    <font>
      <u val="single"/>
      <sz val="14"/>
      <name val="Book Antiqua"/>
      <family val="1"/>
    </font>
    <font>
      <sz val="14"/>
      <name val="Arial CE"/>
      <family val="0"/>
    </font>
    <font>
      <b/>
      <sz val="14"/>
      <name val="Arial CE"/>
      <family val="0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6" fillId="0" borderId="5" xfId="0" applyNumberFormat="1" applyFont="1" applyFill="1" applyBorder="1" applyAlignment="1">
      <alignment horizontal="center" vertical="top" wrapText="1"/>
    </xf>
    <xf numFmtId="3" fontId="6" fillId="0" borderId="6" xfId="0" applyNumberFormat="1" applyFont="1" applyFill="1" applyBorder="1" applyAlignment="1">
      <alignment horizontal="center" vertical="top"/>
    </xf>
    <xf numFmtId="3" fontId="6" fillId="0" borderId="7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3" fontId="6" fillId="0" borderId="5" xfId="0" applyNumberFormat="1" applyFont="1" applyFill="1" applyBorder="1" applyAlignment="1">
      <alignment vertical="top" wrapText="1"/>
    </xf>
    <xf numFmtId="3" fontId="6" fillId="0" borderId="6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>
      <alignment horizontal="right" vertical="top" wrapText="1"/>
    </xf>
    <xf numFmtId="3" fontId="6" fillId="0" borderId="8" xfId="0" applyNumberFormat="1" applyFont="1" applyFill="1" applyBorder="1" applyAlignment="1">
      <alignment horizontal="right" vertical="top" wrapText="1"/>
    </xf>
    <xf numFmtId="3" fontId="6" fillId="0" borderId="9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3" fontId="6" fillId="0" borderId="16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 wrapText="1"/>
    </xf>
    <xf numFmtId="3" fontId="5" fillId="0" borderId="18" xfId="0" applyNumberFormat="1" applyFont="1" applyFill="1" applyBorder="1" applyAlignment="1">
      <alignment horizontal="right" vertical="top" wrapText="1"/>
    </xf>
    <xf numFmtId="3" fontId="5" fillId="0" borderId="19" xfId="0" applyNumberFormat="1" applyFont="1" applyFill="1" applyBorder="1" applyAlignment="1">
      <alignment horizontal="right" vertical="top" wrapText="1"/>
    </xf>
    <xf numFmtId="3" fontId="5" fillId="0" borderId="20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vertical="top" wrapText="1"/>
    </xf>
    <xf numFmtId="3" fontId="5" fillId="0" borderId="2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3" fontId="6" fillId="0" borderId="19" xfId="0" applyNumberFormat="1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right" vertical="top" wrapText="1"/>
    </xf>
    <xf numFmtId="3" fontId="7" fillId="0" borderId="24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left" vertical="center" wrapText="1"/>
    </xf>
    <xf numFmtId="3" fontId="6" fillId="0" borderId="26" xfId="0" applyNumberFormat="1" applyFont="1" applyFill="1" applyBorder="1" applyAlignment="1">
      <alignment horizontal="right" vertical="top" wrapText="1"/>
    </xf>
    <xf numFmtId="3" fontId="6" fillId="0" borderId="27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vertical="top" wrapText="1"/>
    </xf>
    <xf numFmtId="3" fontId="6" fillId="0" borderId="29" xfId="0" applyNumberFormat="1" applyFont="1" applyFill="1" applyBorder="1" applyAlignment="1">
      <alignment horizontal="right" vertical="top"/>
    </xf>
    <xf numFmtId="3" fontId="6" fillId="0" borderId="30" xfId="0" applyNumberFormat="1" applyFont="1" applyFill="1" applyBorder="1" applyAlignment="1">
      <alignment horizontal="right" vertical="top" wrapText="1"/>
    </xf>
    <xf numFmtId="3" fontId="6" fillId="0" borderId="31" xfId="0" applyNumberFormat="1" applyFont="1" applyFill="1" applyBorder="1" applyAlignment="1">
      <alignment horizontal="right" vertical="top" wrapText="1"/>
    </xf>
    <xf numFmtId="3" fontId="6" fillId="0" borderId="32" xfId="0" applyNumberFormat="1" applyFont="1" applyFill="1" applyBorder="1" applyAlignment="1">
      <alignment horizontal="right" vertical="top" wrapText="1"/>
    </xf>
    <xf numFmtId="3" fontId="6" fillId="0" borderId="33" xfId="0" applyNumberFormat="1" applyFont="1" applyFill="1" applyBorder="1" applyAlignment="1">
      <alignment horizontal="right" vertical="top" wrapText="1"/>
    </xf>
    <xf numFmtId="3" fontId="5" fillId="0" borderId="34" xfId="0" applyNumberFormat="1" applyFont="1" applyFill="1" applyBorder="1" applyAlignment="1">
      <alignment vertical="top" wrapText="1"/>
    </xf>
    <xf numFmtId="3" fontId="5" fillId="0" borderId="35" xfId="0" applyNumberFormat="1" applyFont="1" applyFill="1" applyBorder="1" applyAlignment="1">
      <alignment horizontal="right" vertical="top"/>
    </xf>
    <xf numFmtId="3" fontId="5" fillId="0" borderId="36" xfId="0" applyNumberFormat="1" applyFont="1" applyFill="1" applyBorder="1" applyAlignment="1">
      <alignment horizontal="right" vertical="top" wrapText="1"/>
    </xf>
    <xf numFmtId="3" fontId="5" fillId="0" borderId="37" xfId="0" applyNumberFormat="1" applyFont="1" applyFill="1" applyBorder="1" applyAlignment="1">
      <alignment horizontal="right" vertical="top" wrapText="1"/>
    </xf>
    <xf numFmtId="3" fontId="5" fillId="0" borderId="38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 horizontal="right" vertical="top" wrapText="1"/>
    </xf>
    <xf numFmtId="3" fontId="6" fillId="0" borderId="37" xfId="0" applyNumberFormat="1" applyFont="1" applyFill="1" applyBorder="1" applyAlignment="1">
      <alignment horizontal="right" vertical="top" wrapText="1"/>
    </xf>
    <xf numFmtId="3" fontId="6" fillId="0" borderId="38" xfId="0" applyNumberFormat="1" applyFont="1" applyFill="1" applyBorder="1" applyAlignment="1">
      <alignment horizontal="right" vertical="top" wrapText="1"/>
    </xf>
    <xf numFmtId="3" fontId="8" fillId="0" borderId="25" xfId="0" applyNumberFormat="1" applyFont="1" applyFill="1" applyBorder="1" applyAlignment="1">
      <alignment horizontal="lef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39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29" xfId="0" applyNumberFormat="1" applyFont="1" applyFill="1" applyBorder="1" applyAlignment="1">
      <alignment horizontal="right" vertical="top"/>
    </xf>
    <xf numFmtId="3" fontId="5" fillId="0" borderId="29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 vertical="top" wrapText="1"/>
    </xf>
    <xf numFmtId="3" fontId="5" fillId="0" borderId="35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 wrapText="1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 wrapText="1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justify"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 horizontal="right" vertical="top" wrapText="1"/>
    </xf>
    <xf numFmtId="3" fontId="6" fillId="0" borderId="29" xfId="0" applyNumberFormat="1" applyFont="1" applyFill="1" applyBorder="1" applyAlignment="1">
      <alignment horizontal="right" vertical="top"/>
    </xf>
    <xf numFmtId="0" fontId="3" fillId="0" borderId="4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3" fontId="3" fillId="0" borderId="45" xfId="15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3" fontId="11" fillId="0" borderId="45" xfId="15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45" xfId="15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2" xfId="15" applyNumberFormat="1" applyFont="1" applyFill="1" applyBorder="1" applyAlignment="1">
      <alignment/>
    </xf>
    <xf numFmtId="3" fontId="3" fillId="0" borderId="45" xfId="15" applyNumberFormat="1" applyFont="1" applyFill="1" applyBorder="1" applyAlignment="1">
      <alignment wrapText="1"/>
    </xf>
    <xf numFmtId="3" fontId="3" fillId="0" borderId="45" xfId="15" applyNumberFormat="1" applyFont="1" applyBorder="1" applyAlignment="1">
      <alignment/>
    </xf>
    <xf numFmtId="3" fontId="1" fillId="0" borderId="45" xfId="15" applyNumberFormat="1" applyFont="1" applyBorder="1" applyAlignment="1">
      <alignment/>
    </xf>
    <xf numFmtId="16" fontId="2" fillId="0" borderId="1" xfId="0" applyNumberFormat="1" applyFont="1" applyFill="1" applyBorder="1" applyAlignment="1">
      <alignment/>
    </xf>
    <xf numFmtId="3" fontId="3" fillId="0" borderId="43" xfId="15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45" xfId="15" applyNumberFormat="1" applyFont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vertical="top" wrapText="1"/>
    </xf>
    <xf numFmtId="3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 horizontal="right" vertical="top" wrapText="1"/>
    </xf>
    <xf numFmtId="3" fontId="5" fillId="0" borderId="37" xfId="0" applyNumberFormat="1" applyFont="1" applyFill="1" applyBorder="1" applyAlignment="1">
      <alignment horizontal="right" vertical="top" wrapText="1"/>
    </xf>
    <xf numFmtId="3" fontId="5" fillId="0" borderId="38" xfId="0" applyNumberFormat="1" applyFont="1" applyFill="1" applyBorder="1" applyAlignment="1">
      <alignment horizontal="right" vertical="top" wrapText="1"/>
    </xf>
    <xf numFmtId="3" fontId="5" fillId="0" borderId="23" xfId="0" applyNumberFormat="1" applyFont="1" applyFill="1" applyBorder="1" applyAlignment="1">
      <alignment horizontal="right" vertical="top" wrapText="1"/>
    </xf>
    <xf numFmtId="3" fontId="5" fillId="0" borderId="34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2" xfId="15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3" fontId="3" fillId="0" borderId="10" xfId="15" applyNumberFormat="1" applyFont="1" applyFill="1" applyBorder="1" applyAlignment="1">
      <alignment/>
    </xf>
    <xf numFmtId="3" fontId="3" fillId="0" borderId="0" xfId="15" applyNumberFormat="1" applyFont="1" applyFill="1" applyBorder="1" applyAlignment="1">
      <alignment/>
    </xf>
    <xf numFmtId="3" fontId="11" fillId="0" borderId="2" xfId="15" applyNumberFormat="1" applyFont="1" applyFill="1" applyBorder="1" applyAlignment="1">
      <alignment/>
    </xf>
    <xf numFmtId="3" fontId="11" fillId="0" borderId="10" xfId="15" applyNumberFormat="1" applyFont="1" applyFill="1" applyBorder="1" applyAlignment="1">
      <alignment/>
    </xf>
    <xf numFmtId="3" fontId="11" fillId="0" borderId="0" xfId="15" applyNumberFormat="1" applyFont="1" applyFill="1" applyBorder="1" applyAlignment="1">
      <alignment/>
    </xf>
    <xf numFmtId="3" fontId="2" fillId="0" borderId="2" xfId="15" applyNumberFormat="1" applyFont="1" applyFill="1" applyBorder="1" applyAlignment="1">
      <alignment/>
    </xf>
    <xf numFmtId="3" fontId="2" fillId="0" borderId="10" xfId="15" applyNumberFormat="1" applyFont="1" applyFill="1" applyBorder="1" applyAlignment="1">
      <alignment/>
    </xf>
    <xf numFmtId="3" fontId="2" fillId="0" borderId="0" xfId="15" applyNumberFormat="1" applyFont="1" applyFill="1" applyBorder="1" applyAlignment="1">
      <alignment/>
    </xf>
    <xf numFmtId="3" fontId="3" fillId="0" borderId="10" xfId="15" applyNumberFormat="1" applyFont="1" applyFill="1" applyBorder="1" applyAlignment="1">
      <alignment wrapText="1"/>
    </xf>
    <xf numFmtId="3" fontId="3" fillId="0" borderId="0" xfId="15" applyNumberFormat="1" applyFont="1" applyFill="1" applyBorder="1" applyAlignment="1">
      <alignment wrapText="1"/>
    </xf>
    <xf numFmtId="3" fontId="3" fillId="0" borderId="2" xfId="15" applyNumberFormat="1" applyFont="1" applyBorder="1" applyAlignment="1">
      <alignment/>
    </xf>
    <xf numFmtId="3" fontId="3" fillId="0" borderId="10" xfId="15" applyNumberFormat="1" applyFont="1" applyBorder="1" applyAlignment="1">
      <alignment/>
    </xf>
    <xf numFmtId="3" fontId="3" fillId="0" borderId="0" xfId="15" applyNumberFormat="1" applyFont="1" applyBorder="1" applyAlignment="1">
      <alignment/>
    </xf>
    <xf numFmtId="3" fontId="1" fillId="0" borderId="2" xfId="15" applyNumberFormat="1" applyFont="1" applyBorder="1" applyAlignment="1">
      <alignment/>
    </xf>
    <xf numFmtId="3" fontId="1" fillId="0" borderId="10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3" fontId="3" fillId="0" borderId="4" xfId="15" applyNumberFormat="1" applyFont="1" applyFill="1" applyBorder="1" applyAlignment="1">
      <alignment/>
    </xf>
    <xf numFmtId="3" fontId="4" fillId="0" borderId="2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 wrapText="1"/>
    </xf>
    <xf numFmtId="3" fontId="2" fillId="0" borderId="16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justify" vertical="center" wrapText="1"/>
    </xf>
    <xf numFmtId="3" fontId="2" fillId="0" borderId="37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justify" vertical="center" wrapText="1"/>
    </xf>
    <xf numFmtId="3" fontId="2" fillId="0" borderId="16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top" wrapText="1"/>
    </xf>
    <xf numFmtId="3" fontId="6" fillId="0" borderId="19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left" vertical="center" wrapText="1"/>
    </xf>
    <xf numFmtId="3" fontId="7" fillId="0" borderId="48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2"/>
  <sheetViews>
    <sheetView tabSelected="1" view="pageBreakPreview" zoomScale="75" zoomScaleNormal="75" zoomScaleSheetLayoutView="75" workbookViewId="0" topLeftCell="A1">
      <selection activeCell="F31" sqref="F31"/>
    </sheetView>
  </sheetViews>
  <sheetFormatPr defaultColWidth="9.00390625" defaultRowHeight="12.75"/>
  <cols>
    <col min="1" max="1" width="51.875" style="1" customWidth="1"/>
    <col min="2" max="3" width="16.75390625" style="1" customWidth="1"/>
    <col min="4" max="4" width="39.00390625" style="1" customWidth="1"/>
    <col min="5" max="8" width="16.75390625" style="1" customWidth="1"/>
    <col min="9" max="16384" width="9.125" style="2" customWidth="1"/>
  </cols>
  <sheetData>
    <row r="2" spans="1:8" ht="15.75" customHeight="1">
      <c r="A2" s="3"/>
      <c r="B2" s="3"/>
      <c r="C2" s="3"/>
      <c r="D2" s="3"/>
      <c r="E2" s="3"/>
      <c r="F2" s="193" t="s">
        <v>52</v>
      </c>
      <c r="G2" s="3"/>
      <c r="H2" s="3"/>
    </row>
    <row r="3" spans="1:8" ht="16.5">
      <c r="A3" s="239" t="s">
        <v>5</v>
      </c>
      <c r="B3" s="239"/>
      <c r="C3" s="239"/>
      <c r="D3" s="239"/>
      <c r="E3" s="239"/>
      <c r="F3" s="239"/>
      <c r="G3" s="171"/>
      <c r="H3" s="171"/>
    </row>
    <row r="4" spans="1:8" ht="16.5">
      <c r="A4" s="239" t="s">
        <v>158</v>
      </c>
      <c r="B4" s="239"/>
      <c r="C4" s="239"/>
      <c r="D4" s="239"/>
      <c r="E4" s="239"/>
      <c r="F4" s="239"/>
      <c r="G4" s="171"/>
      <c r="H4" s="171"/>
    </row>
    <row r="5" spans="1:8" ht="17.25" thickBot="1">
      <c r="A5" s="240" t="s">
        <v>6</v>
      </c>
      <c r="B5" s="240"/>
      <c r="C5" s="240"/>
      <c r="D5" s="240"/>
      <c r="E5" s="240"/>
      <c r="F5" s="240"/>
      <c r="G5" s="170"/>
      <c r="H5" s="170"/>
    </row>
    <row r="6" spans="1:8" ht="16.5">
      <c r="A6" s="142" t="s">
        <v>7</v>
      </c>
      <c r="B6" s="143" t="s">
        <v>108</v>
      </c>
      <c r="C6" s="143" t="s">
        <v>108</v>
      </c>
      <c r="D6" s="143" t="s">
        <v>8</v>
      </c>
      <c r="E6" s="143" t="s">
        <v>108</v>
      </c>
      <c r="F6" s="195" t="s">
        <v>108</v>
      </c>
      <c r="G6" s="173"/>
      <c r="H6" s="171"/>
    </row>
    <row r="7" spans="1:8" ht="16.5">
      <c r="A7" s="196" t="s">
        <v>9</v>
      </c>
      <c r="B7" s="197" t="s">
        <v>10</v>
      </c>
      <c r="C7" s="197" t="s">
        <v>11</v>
      </c>
      <c r="D7" s="197" t="s">
        <v>9</v>
      </c>
      <c r="E7" s="197" t="s">
        <v>111</v>
      </c>
      <c r="F7" s="198" t="s">
        <v>11</v>
      </c>
      <c r="G7" s="173"/>
      <c r="H7" s="171"/>
    </row>
    <row r="8" spans="1:8" ht="16.5">
      <c r="A8" s="4" t="s">
        <v>12</v>
      </c>
      <c r="B8" s="150">
        <f>SUM(B9:B10)</f>
        <v>658285</v>
      </c>
      <c r="C8" s="150">
        <f>SUM(C9:C10)</f>
        <v>662257</v>
      </c>
      <c r="D8" s="5" t="s">
        <v>13</v>
      </c>
      <c r="E8" s="150">
        <v>373830</v>
      </c>
      <c r="F8" s="144">
        <v>402931</v>
      </c>
      <c r="G8" s="174"/>
      <c r="H8" s="175"/>
    </row>
    <row r="9" spans="1:8" ht="16.5">
      <c r="A9" s="6" t="s">
        <v>14</v>
      </c>
      <c r="B9" s="179">
        <v>285823</v>
      </c>
      <c r="C9" s="179">
        <v>289795</v>
      </c>
      <c r="D9" s="5"/>
      <c r="E9" s="150"/>
      <c r="F9" s="144"/>
      <c r="G9" s="174"/>
      <c r="H9" s="175"/>
    </row>
    <row r="10" spans="1:8" ht="16.5">
      <c r="A10" s="6" t="s">
        <v>15</v>
      </c>
      <c r="B10" s="179">
        <f>SUM(B11:B13)</f>
        <v>372462</v>
      </c>
      <c r="C10" s="179">
        <f>SUM(C11:C13)</f>
        <v>372462</v>
      </c>
      <c r="D10" s="5" t="s">
        <v>16</v>
      </c>
      <c r="E10" s="150">
        <v>97342</v>
      </c>
      <c r="F10" s="144">
        <v>102313</v>
      </c>
      <c r="G10" s="174"/>
      <c r="H10" s="175"/>
    </row>
    <row r="11" spans="1:8" ht="16.5">
      <c r="A11" s="6" t="s">
        <v>17</v>
      </c>
      <c r="B11" s="179">
        <v>207500</v>
      </c>
      <c r="C11" s="179">
        <v>207500</v>
      </c>
      <c r="D11" s="5"/>
      <c r="E11" s="150"/>
      <c r="F11" s="144"/>
      <c r="G11" s="174"/>
      <c r="H11" s="175"/>
    </row>
    <row r="12" spans="1:8" ht="16.5">
      <c r="A12" s="6" t="s">
        <v>18</v>
      </c>
      <c r="B12" s="179">
        <v>158102</v>
      </c>
      <c r="C12" s="179">
        <v>158102</v>
      </c>
      <c r="D12" s="5" t="s">
        <v>19</v>
      </c>
      <c r="E12" s="150">
        <v>261494</v>
      </c>
      <c r="F12" s="144">
        <v>275433</v>
      </c>
      <c r="G12" s="174"/>
      <c r="H12" s="175"/>
    </row>
    <row r="13" spans="1:8" ht="15.75">
      <c r="A13" s="6" t="s">
        <v>20</v>
      </c>
      <c r="B13" s="179">
        <v>6860</v>
      </c>
      <c r="C13" s="179">
        <v>6860</v>
      </c>
      <c r="D13" s="145"/>
      <c r="E13" s="176"/>
      <c r="F13" s="146"/>
      <c r="G13" s="177"/>
      <c r="H13" s="178"/>
    </row>
    <row r="14" spans="1:8" ht="16.5">
      <c r="A14" s="4" t="s">
        <v>21</v>
      </c>
      <c r="B14" s="150">
        <f>SUM(B15:B19)</f>
        <v>2055</v>
      </c>
      <c r="C14" s="150">
        <f>SUM(C15:C19)</f>
        <v>4155</v>
      </c>
      <c r="D14" s="5" t="s">
        <v>22</v>
      </c>
      <c r="E14" s="150">
        <v>204890</v>
      </c>
      <c r="F14" s="144">
        <v>217650</v>
      </c>
      <c r="G14" s="174"/>
      <c r="H14" s="175"/>
    </row>
    <row r="15" spans="1:8" s="149" customFormat="1" ht="15.75">
      <c r="A15" s="6" t="s">
        <v>23</v>
      </c>
      <c r="B15" s="179">
        <v>0</v>
      </c>
      <c r="C15" s="179">
        <v>0</v>
      </c>
      <c r="D15" s="147"/>
      <c r="E15" s="179"/>
      <c r="F15" s="148"/>
      <c r="G15" s="180"/>
      <c r="H15" s="181"/>
    </row>
    <row r="16" spans="1:8" ht="16.5">
      <c r="A16" s="6" t="s">
        <v>97</v>
      </c>
      <c r="B16" s="179">
        <v>0</v>
      </c>
      <c r="C16" s="179">
        <v>0</v>
      </c>
      <c r="D16" s="5" t="s">
        <v>24</v>
      </c>
      <c r="E16" s="150">
        <v>4200</v>
      </c>
      <c r="F16" s="144">
        <v>4200</v>
      </c>
      <c r="G16" s="174"/>
      <c r="H16" s="175"/>
    </row>
    <row r="17" spans="1:8" ht="16.5">
      <c r="A17" s="6" t="s">
        <v>98</v>
      </c>
      <c r="B17" s="179">
        <v>0</v>
      </c>
      <c r="C17" s="179">
        <v>0</v>
      </c>
      <c r="D17" s="5"/>
      <c r="E17" s="150"/>
      <c r="F17" s="144"/>
      <c r="G17" s="174"/>
      <c r="H17" s="175"/>
    </row>
    <row r="18" spans="1:8" ht="16.5">
      <c r="A18" s="6" t="s">
        <v>99</v>
      </c>
      <c r="B18" s="179">
        <v>2055</v>
      </c>
      <c r="C18" s="179">
        <v>4155</v>
      </c>
      <c r="D18" s="5" t="s">
        <v>25</v>
      </c>
      <c r="E18" s="150">
        <v>0</v>
      </c>
      <c r="F18" s="144">
        <v>28163</v>
      </c>
      <c r="G18" s="174"/>
      <c r="H18" s="175"/>
    </row>
    <row r="19" spans="1:8" ht="16.5">
      <c r="A19" s="6" t="s">
        <v>100</v>
      </c>
      <c r="B19" s="179">
        <v>0</v>
      </c>
      <c r="C19" s="179">
        <v>0</v>
      </c>
      <c r="D19" s="5"/>
      <c r="E19" s="150"/>
      <c r="F19" s="144"/>
      <c r="G19" s="174"/>
      <c r="H19" s="175"/>
    </row>
    <row r="20" spans="1:8" ht="17.25" customHeight="1">
      <c r="A20" s="4" t="s">
        <v>27</v>
      </c>
      <c r="B20" s="150">
        <f>SUM(B21:B27)</f>
        <v>401327</v>
      </c>
      <c r="C20" s="150">
        <f>SUM(C21:C27)</f>
        <v>458015</v>
      </c>
      <c r="D20" s="5" t="s">
        <v>26</v>
      </c>
      <c r="E20" s="172">
        <v>305933</v>
      </c>
      <c r="F20" s="151">
        <v>314003</v>
      </c>
      <c r="G20" s="182"/>
      <c r="H20" s="183"/>
    </row>
    <row r="21" spans="1:8" ht="16.5">
      <c r="A21" s="6" t="s">
        <v>28</v>
      </c>
      <c r="B21" s="179">
        <v>268397</v>
      </c>
      <c r="C21" s="179">
        <v>268397</v>
      </c>
      <c r="D21" s="5"/>
      <c r="E21" s="150"/>
      <c r="F21" s="144"/>
      <c r="G21" s="174"/>
      <c r="H21" s="175"/>
    </row>
    <row r="22" spans="1:8" ht="16.5">
      <c r="A22" s="6" t="s">
        <v>109</v>
      </c>
      <c r="B22" s="179">
        <v>132930</v>
      </c>
      <c r="C22" s="179">
        <v>142507</v>
      </c>
      <c r="D22" s="5" t="s">
        <v>48</v>
      </c>
      <c r="E22" s="150">
        <v>1500</v>
      </c>
      <c r="F22" s="144">
        <v>1570</v>
      </c>
      <c r="G22" s="174"/>
      <c r="H22" s="175"/>
    </row>
    <row r="23" spans="1:8" ht="16.5">
      <c r="A23" s="6" t="s">
        <v>101</v>
      </c>
      <c r="B23" s="179">
        <v>0</v>
      </c>
      <c r="C23" s="179">
        <v>27437</v>
      </c>
      <c r="D23" s="7"/>
      <c r="E23" s="184"/>
      <c r="F23" s="152"/>
      <c r="G23" s="185"/>
      <c r="H23" s="186"/>
    </row>
    <row r="24" spans="1:8" ht="16.5">
      <c r="A24" s="6" t="s">
        <v>30</v>
      </c>
      <c r="B24" s="179">
        <v>0</v>
      </c>
      <c r="C24" s="179">
        <v>2702</v>
      </c>
      <c r="D24" s="5" t="s">
        <v>29</v>
      </c>
      <c r="E24" s="150">
        <v>600</v>
      </c>
      <c r="F24" s="144">
        <v>600</v>
      </c>
      <c r="G24" s="174"/>
      <c r="H24" s="175"/>
    </row>
    <row r="25" spans="1:8" ht="16.5">
      <c r="A25" s="6" t="s">
        <v>32</v>
      </c>
      <c r="B25" s="179">
        <v>0</v>
      </c>
      <c r="C25" s="179">
        <v>0</v>
      </c>
      <c r="D25" s="5"/>
      <c r="E25" s="150"/>
      <c r="F25" s="144"/>
      <c r="G25" s="174"/>
      <c r="H25" s="175"/>
    </row>
    <row r="26" spans="1:8" ht="16.5">
      <c r="A26" s="6" t="s">
        <v>115</v>
      </c>
      <c r="B26" s="179">
        <v>0</v>
      </c>
      <c r="C26" s="179">
        <v>11254</v>
      </c>
      <c r="D26" s="5" t="s">
        <v>31</v>
      </c>
      <c r="E26" s="150">
        <v>27787</v>
      </c>
      <c r="F26" s="144">
        <v>20252</v>
      </c>
      <c r="G26" s="174"/>
      <c r="H26" s="175"/>
    </row>
    <row r="27" spans="1:8" ht="16.5">
      <c r="A27" s="6" t="s">
        <v>49</v>
      </c>
      <c r="B27" s="179">
        <v>0</v>
      </c>
      <c r="C27" s="179">
        <v>5718</v>
      </c>
      <c r="D27" s="7"/>
      <c r="E27" s="184"/>
      <c r="F27" s="152"/>
      <c r="G27" s="185"/>
      <c r="H27" s="186"/>
    </row>
    <row r="28" spans="1:8" ht="16.5">
      <c r="A28" s="4" t="s">
        <v>33</v>
      </c>
      <c r="B28" s="150">
        <f>SUM(B29:B38)</f>
        <v>214309</v>
      </c>
      <c r="C28" s="150">
        <f>SUM(C29:C38)</f>
        <v>237707</v>
      </c>
      <c r="D28" s="5" t="s">
        <v>112</v>
      </c>
      <c r="E28" s="150">
        <v>0</v>
      </c>
      <c r="F28" s="144">
        <v>0</v>
      </c>
      <c r="G28" s="174"/>
      <c r="H28" s="175"/>
    </row>
    <row r="29" spans="1:8" ht="16.5">
      <c r="A29" s="6" t="s">
        <v>34</v>
      </c>
      <c r="B29" s="179">
        <v>0</v>
      </c>
      <c r="C29" s="179">
        <v>31774</v>
      </c>
      <c r="D29" s="8"/>
      <c r="E29" s="187"/>
      <c r="F29" s="144"/>
      <c r="G29" s="174"/>
      <c r="H29" s="175"/>
    </row>
    <row r="30" spans="1:8" ht="16.5">
      <c r="A30" s="6" t="s">
        <v>35</v>
      </c>
      <c r="B30" s="179">
        <v>10549</v>
      </c>
      <c r="C30" s="179">
        <v>10549</v>
      </c>
      <c r="D30" s="5" t="s">
        <v>113</v>
      </c>
      <c r="E30" s="150">
        <v>3900</v>
      </c>
      <c r="F30" s="144">
        <v>3208</v>
      </c>
      <c r="G30" s="174"/>
      <c r="H30" s="175"/>
    </row>
    <row r="31" spans="1:8" ht="15.75">
      <c r="A31" s="6" t="s">
        <v>102</v>
      </c>
      <c r="B31" s="179">
        <v>73</v>
      </c>
      <c r="C31" s="179">
        <v>7757</v>
      </c>
      <c r="D31" s="8"/>
      <c r="E31" s="187"/>
      <c r="F31" s="153"/>
      <c r="G31" s="188"/>
      <c r="H31" s="189"/>
    </row>
    <row r="32" spans="1:8" ht="16.5">
      <c r="A32" s="6" t="s">
        <v>103</v>
      </c>
      <c r="B32" s="179">
        <v>125982</v>
      </c>
      <c r="C32" s="179">
        <v>149474</v>
      </c>
      <c r="D32" s="5"/>
      <c r="E32" s="150"/>
      <c r="F32" s="144"/>
      <c r="G32" s="174"/>
      <c r="H32" s="175"/>
    </row>
    <row r="33" spans="1:8" ht="16.5">
      <c r="A33" s="6" t="s">
        <v>116</v>
      </c>
      <c r="B33" s="179">
        <v>600</v>
      </c>
      <c r="C33" s="179">
        <v>2217</v>
      </c>
      <c r="D33" s="7"/>
      <c r="E33" s="184"/>
      <c r="F33" s="152"/>
      <c r="G33" s="185"/>
      <c r="H33" s="186"/>
    </row>
    <row r="34" spans="1:8" ht="16.5">
      <c r="A34" s="6" t="s">
        <v>110</v>
      </c>
      <c r="B34" s="179">
        <v>26513</v>
      </c>
      <c r="C34" s="179">
        <v>1000</v>
      </c>
      <c r="D34" s="7"/>
      <c r="E34" s="184"/>
      <c r="F34" s="152"/>
      <c r="G34" s="185"/>
      <c r="H34" s="186"/>
    </row>
    <row r="35" spans="1:8" ht="16.5">
      <c r="A35" s="6" t="s">
        <v>104</v>
      </c>
      <c r="B35" s="179">
        <v>43307</v>
      </c>
      <c r="C35" s="179">
        <v>27626</v>
      </c>
      <c r="D35" s="7"/>
      <c r="E35" s="184"/>
      <c r="F35" s="152"/>
      <c r="G35" s="185"/>
      <c r="H35" s="186"/>
    </row>
    <row r="36" spans="1:8" ht="16.5">
      <c r="A36" s="6" t="s">
        <v>36</v>
      </c>
      <c r="B36" s="179">
        <v>0</v>
      </c>
      <c r="C36" s="179">
        <v>25</v>
      </c>
      <c r="D36" s="7"/>
      <c r="E36" s="184"/>
      <c r="F36" s="152"/>
      <c r="G36" s="185"/>
      <c r="H36" s="186"/>
    </row>
    <row r="37" spans="1:8" ht="16.5">
      <c r="A37" s="154" t="s">
        <v>105</v>
      </c>
      <c r="B37" s="179">
        <v>7285</v>
      </c>
      <c r="C37" s="179">
        <v>7285</v>
      </c>
      <c r="D37" s="7"/>
      <c r="E37" s="184"/>
      <c r="F37" s="152"/>
      <c r="G37" s="185"/>
      <c r="H37" s="186"/>
    </row>
    <row r="38" spans="1:8" ht="16.5">
      <c r="A38" s="154" t="s">
        <v>106</v>
      </c>
      <c r="B38" s="179">
        <v>0</v>
      </c>
      <c r="C38" s="179">
        <v>0</v>
      </c>
      <c r="D38" s="7"/>
      <c r="E38" s="184"/>
      <c r="F38" s="152"/>
      <c r="G38" s="185"/>
      <c r="H38" s="186"/>
    </row>
    <row r="39" spans="1:8" ht="16.5">
      <c r="A39" s="4" t="s">
        <v>37</v>
      </c>
      <c r="B39" s="150">
        <v>1500</v>
      </c>
      <c r="C39" s="150">
        <v>1870</v>
      </c>
      <c r="D39" s="7"/>
      <c r="E39" s="184"/>
      <c r="F39" s="152"/>
      <c r="G39" s="185"/>
      <c r="H39" s="186"/>
    </row>
    <row r="40" spans="1:8" ht="16.5">
      <c r="A40" s="4" t="s">
        <v>38</v>
      </c>
      <c r="B40" s="150">
        <v>0</v>
      </c>
      <c r="C40" s="150">
        <v>0</v>
      </c>
      <c r="D40" s="7"/>
      <c r="E40" s="184"/>
      <c r="F40" s="152"/>
      <c r="G40" s="185"/>
      <c r="H40" s="186"/>
    </row>
    <row r="41" spans="1:8" ht="16.5">
      <c r="A41" s="4" t="s">
        <v>39</v>
      </c>
      <c r="B41" s="150">
        <v>4000</v>
      </c>
      <c r="C41" s="150">
        <v>6319</v>
      </c>
      <c r="D41" s="7"/>
      <c r="E41" s="184"/>
      <c r="F41" s="152"/>
      <c r="G41" s="185"/>
      <c r="H41" s="186"/>
    </row>
    <row r="42" spans="1:8" ht="16.5">
      <c r="A42" s="4" t="s">
        <v>40</v>
      </c>
      <c r="B42" s="150">
        <v>0</v>
      </c>
      <c r="C42" s="150">
        <v>0</v>
      </c>
      <c r="D42" s="8"/>
      <c r="E42" s="187"/>
      <c r="F42" s="153"/>
      <c r="G42" s="188"/>
      <c r="H42" s="189"/>
    </row>
    <row r="43" spans="1:8" ht="16.5">
      <c r="A43" s="4" t="s">
        <v>50</v>
      </c>
      <c r="B43" s="150">
        <v>0</v>
      </c>
      <c r="C43" s="150">
        <v>0</v>
      </c>
      <c r="D43" s="7"/>
      <c r="E43" s="184"/>
      <c r="F43" s="152"/>
      <c r="G43" s="185"/>
      <c r="H43" s="186"/>
    </row>
    <row r="44" spans="1:8" ht="17.25" thickBot="1">
      <c r="A44" s="9" t="s">
        <v>41</v>
      </c>
      <c r="B44" s="190">
        <f>SUM(B8+B14+B20+B28+B39+B40+B41+B42+B43)</f>
        <v>1281476</v>
      </c>
      <c r="C44" s="190">
        <f>SUM(C8+C14+C20+C28+C39+C40+C41+C42+C43)</f>
        <v>1370323</v>
      </c>
      <c r="D44" s="10" t="s">
        <v>42</v>
      </c>
      <c r="E44" s="190">
        <f>SUM(E8:E35)</f>
        <v>1281476</v>
      </c>
      <c r="F44" s="155">
        <f>SUM(F8:F30)</f>
        <v>1370323</v>
      </c>
      <c r="G44" s="174"/>
      <c r="H44" s="175"/>
    </row>
    <row r="45" spans="1:8" s="11" customFormat="1" ht="18.75" customHeight="1">
      <c r="A45" s="12"/>
      <c r="B45" s="12"/>
      <c r="C45" s="12"/>
      <c r="D45" s="12"/>
      <c r="E45" s="12"/>
      <c r="F45" s="12"/>
      <c r="G45" s="12"/>
      <c r="H45" s="12"/>
    </row>
    <row r="46" spans="1:8" ht="16.5">
      <c r="A46" s="13"/>
      <c r="B46" s="13"/>
      <c r="C46" s="13"/>
      <c r="D46" s="13"/>
      <c r="E46" s="13"/>
      <c r="F46" s="194" t="s">
        <v>52</v>
      </c>
      <c r="G46" s="13"/>
      <c r="H46" s="13"/>
    </row>
    <row r="47" spans="1:8" ht="16.5">
      <c r="A47" s="239" t="s">
        <v>43</v>
      </c>
      <c r="B47" s="239"/>
      <c r="C47" s="239"/>
      <c r="D47" s="239"/>
      <c r="E47" s="239"/>
      <c r="F47" s="239"/>
      <c r="G47" s="171"/>
      <c r="H47" s="171"/>
    </row>
    <row r="48" spans="1:8" ht="16.5">
      <c r="A48" s="239" t="s">
        <v>158</v>
      </c>
      <c r="B48" s="239"/>
      <c r="C48" s="239"/>
      <c r="D48" s="239"/>
      <c r="E48" s="239"/>
      <c r="F48" s="239"/>
      <c r="G48" s="171"/>
      <c r="H48" s="171"/>
    </row>
    <row r="49" spans="1:8" ht="17.25" thickBot="1">
      <c r="A49" s="240" t="s">
        <v>6</v>
      </c>
      <c r="B49" s="240"/>
      <c r="C49" s="240"/>
      <c r="D49" s="240"/>
      <c r="E49" s="240"/>
      <c r="F49" s="240"/>
      <c r="G49" s="170"/>
      <c r="H49" s="170"/>
    </row>
    <row r="50" spans="1:8" ht="17.25" customHeight="1">
      <c r="A50" s="142" t="s">
        <v>7</v>
      </c>
      <c r="B50" s="143" t="s">
        <v>108</v>
      </c>
      <c r="C50" s="143" t="s">
        <v>108</v>
      </c>
      <c r="D50" s="143" t="s">
        <v>8</v>
      </c>
      <c r="E50" s="143" t="s">
        <v>108</v>
      </c>
      <c r="F50" s="195" t="s">
        <v>108</v>
      </c>
      <c r="G50" s="171"/>
      <c r="H50" s="171"/>
    </row>
    <row r="51" spans="1:8" ht="16.5">
      <c r="A51" s="196" t="s">
        <v>9</v>
      </c>
      <c r="B51" s="197" t="s">
        <v>10</v>
      </c>
      <c r="C51" s="197" t="s">
        <v>11</v>
      </c>
      <c r="D51" s="197" t="s">
        <v>9</v>
      </c>
      <c r="E51" s="197" t="s">
        <v>111</v>
      </c>
      <c r="F51" s="198" t="s">
        <v>11</v>
      </c>
      <c r="G51" s="171"/>
      <c r="H51" s="171"/>
    </row>
    <row r="52" spans="1:8" ht="16.5">
      <c r="A52" s="4" t="s">
        <v>12</v>
      </c>
      <c r="B52" s="150">
        <f>SUM(B53:B54)</f>
        <v>654485</v>
      </c>
      <c r="C52" s="150">
        <f>SUM(C53:C54)</f>
        <v>658457</v>
      </c>
      <c r="D52" s="5" t="s">
        <v>13</v>
      </c>
      <c r="E52" s="150">
        <v>171538</v>
      </c>
      <c r="F52" s="144">
        <v>195673</v>
      </c>
      <c r="G52" s="175"/>
      <c r="H52" s="175"/>
    </row>
    <row r="53" spans="1:8" ht="16.5">
      <c r="A53" s="6" t="s">
        <v>14</v>
      </c>
      <c r="B53" s="179">
        <v>282023</v>
      </c>
      <c r="C53" s="179">
        <v>285995</v>
      </c>
      <c r="D53" s="5"/>
      <c r="E53" s="150"/>
      <c r="F53" s="144"/>
      <c r="G53" s="175"/>
      <c r="H53" s="175"/>
    </row>
    <row r="54" spans="1:8" ht="16.5">
      <c r="A54" s="6" t="s">
        <v>15</v>
      </c>
      <c r="B54" s="179">
        <f>SUM(B55:B57)</f>
        <v>372462</v>
      </c>
      <c r="C54" s="179">
        <f>SUM(C55:C57)</f>
        <v>372462</v>
      </c>
      <c r="D54" s="5" t="s">
        <v>16</v>
      </c>
      <c r="E54" s="150">
        <v>45798</v>
      </c>
      <c r="F54" s="144">
        <v>49986</v>
      </c>
      <c r="G54" s="175"/>
      <c r="H54" s="175"/>
    </row>
    <row r="55" spans="1:8" ht="16.5">
      <c r="A55" s="6" t="s">
        <v>17</v>
      </c>
      <c r="B55" s="179">
        <v>207500</v>
      </c>
      <c r="C55" s="179">
        <v>207500</v>
      </c>
      <c r="D55" s="5"/>
      <c r="E55" s="150"/>
      <c r="F55" s="144"/>
      <c r="G55" s="175"/>
      <c r="H55" s="175"/>
    </row>
    <row r="56" spans="1:8" ht="16.5">
      <c r="A56" s="6" t="s">
        <v>18</v>
      </c>
      <c r="B56" s="179">
        <v>158102</v>
      </c>
      <c r="C56" s="179">
        <v>158102</v>
      </c>
      <c r="D56" s="5" t="s">
        <v>19</v>
      </c>
      <c r="E56" s="150">
        <v>213951</v>
      </c>
      <c r="F56" s="144">
        <v>224885</v>
      </c>
      <c r="G56" s="175"/>
      <c r="H56" s="175"/>
    </row>
    <row r="57" spans="1:9" ht="15.75">
      <c r="A57" s="6" t="s">
        <v>20</v>
      </c>
      <c r="B57" s="179">
        <v>6860</v>
      </c>
      <c r="C57" s="179">
        <v>6860</v>
      </c>
      <c r="D57" s="145"/>
      <c r="E57" s="176"/>
      <c r="F57" s="146"/>
      <c r="G57" s="178"/>
      <c r="H57" s="178"/>
      <c r="I57" s="156"/>
    </row>
    <row r="58" spans="1:8" ht="16.5">
      <c r="A58" s="4" t="s">
        <v>21</v>
      </c>
      <c r="B58" s="150">
        <f>SUM(B59:B63)</f>
        <v>2055</v>
      </c>
      <c r="C58" s="150">
        <f>SUM(C59:C63)</f>
        <v>4155</v>
      </c>
      <c r="D58" s="5" t="s">
        <v>22</v>
      </c>
      <c r="E58" s="150">
        <v>204890</v>
      </c>
      <c r="F58" s="144">
        <v>217650</v>
      </c>
      <c r="G58" s="175"/>
      <c r="H58" s="175"/>
    </row>
    <row r="59" spans="1:8" ht="16.5">
      <c r="A59" s="6" t="s">
        <v>23</v>
      </c>
      <c r="B59" s="179">
        <v>0</v>
      </c>
      <c r="C59" s="179">
        <v>0</v>
      </c>
      <c r="D59" s="5"/>
      <c r="E59" s="150"/>
      <c r="F59" s="144"/>
      <c r="G59" s="175"/>
      <c r="H59" s="175"/>
    </row>
    <row r="60" spans="1:8" ht="16.5">
      <c r="A60" s="6" t="s">
        <v>97</v>
      </c>
      <c r="B60" s="179">
        <v>0</v>
      </c>
      <c r="C60" s="179">
        <v>0</v>
      </c>
      <c r="D60" s="5" t="s">
        <v>24</v>
      </c>
      <c r="E60" s="150">
        <v>0</v>
      </c>
      <c r="F60" s="144">
        <v>0</v>
      </c>
      <c r="G60" s="175"/>
      <c r="H60" s="175"/>
    </row>
    <row r="61" spans="1:8" ht="16.5">
      <c r="A61" s="6" t="s">
        <v>98</v>
      </c>
      <c r="B61" s="179">
        <v>0</v>
      </c>
      <c r="C61" s="179">
        <v>0</v>
      </c>
      <c r="D61" s="5"/>
      <c r="E61" s="150"/>
      <c r="F61" s="144"/>
      <c r="G61" s="175"/>
      <c r="H61" s="175"/>
    </row>
    <row r="62" spans="1:8" ht="16.5">
      <c r="A62" s="6" t="s">
        <v>99</v>
      </c>
      <c r="B62" s="179">
        <v>2055</v>
      </c>
      <c r="C62" s="179">
        <v>4155</v>
      </c>
      <c r="D62" s="5" t="s">
        <v>25</v>
      </c>
      <c r="E62" s="150">
        <v>0</v>
      </c>
      <c r="F62" s="144">
        <v>28163</v>
      </c>
      <c r="G62" s="175"/>
      <c r="H62" s="175"/>
    </row>
    <row r="63" spans="1:8" ht="16.5">
      <c r="A63" s="6" t="s">
        <v>100</v>
      </c>
      <c r="B63" s="179">
        <v>0</v>
      </c>
      <c r="C63" s="179">
        <v>0</v>
      </c>
      <c r="D63" s="5"/>
      <c r="E63" s="150"/>
      <c r="F63" s="144"/>
      <c r="G63" s="175"/>
      <c r="H63" s="175"/>
    </row>
    <row r="64" spans="1:8" ht="16.5">
      <c r="A64" s="4" t="s">
        <v>27</v>
      </c>
      <c r="B64" s="150">
        <f>SUM(B65:B71)</f>
        <v>401327</v>
      </c>
      <c r="C64" s="150">
        <f>SUM(C65:C71)</f>
        <v>458015</v>
      </c>
      <c r="D64" s="5" t="s">
        <v>26</v>
      </c>
      <c r="E64" s="150">
        <v>305933</v>
      </c>
      <c r="F64" s="144">
        <v>313542</v>
      </c>
      <c r="G64" s="175"/>
      <c r="H64" s="175"/>
    </row>
    <row r="65" spans="1:8" ht="16.5">
      <c r="A65" s="6" t="s">
        <v>28</v>
      </c>
      <c r="B65" s="179">
        <v>268397</v>
      </c>
      <c r="C65" s="179">
        <v>268397</v>
      </c>
      <c r="D65" s="5"/>
      <c r="E65" s="150"/>
      <c r="F65" s="144"/>
      <c r="G65" s="175"/>
      <c r="H65" s="175"/>
    </row>
    <row r="66" spans="1:8" ht="16.5">
      <c r="A66" s="6" t="s">
        <v>109</v>
      </c>
      <c r="B66" s="179">
        <v>132930</v>
      </c>
      <c r="C66" s="179">
        <v>142507</v>
      </c>
      <c r="D66" s="5" t="s">
        <v>48</v>
      </c>
      <c r="E66" s="150">
        <v>1500</v>
      </c>
      <c r="F66" s="144">
        <v>1570</v>
      </c>
      <c r="G66" s="175"/>
      <c r="H66" s="175"/>
    </row>
    <row r="67" spans="1:8" ht="16.5">
      <c r="A67" s="6" t="s">
        <v>101</v>
      </c>
      <c r="B67" s="179">
        <v>0</v>
      </c>
      <c r="C67" s="179">
        <v>27437</v>
      </c>
      <c r="D67" s="7"/>
      <c r="E67" s="184"/>
      <c r="F67" s="152"/>
      <c r="G67" s="186"/>
      <c r="H67" s="186"/>
    </row>
    <row r="68" spans="1:8" ht="16.5">
      <c r="A68" s="6" t="s">
        <v>30</v>
      </c>
      <c r="B68" s="179">
        <v>0</v>
      </c>
      <c r="C68" s="179">
        <v>2702</v>
      </c>
      <c r="D68" s="5" t="s">
        <v>29</v>
      </c>
      <c r="E68" s="150">
        <v>600</v>
      </c>
      <c r="F68" s="144">
        <v>600</v>
      </c>
      <c r="G68" s="175"/>
      <c r="H68" s="175"/>
    </row>
    <row r="69" spans="1:8" ht="16.5">
      <c r="A69" s="6" t="s">
        <v>32</v>
      </c>
      <c r="B69" s="179">
        <v>0</v>
      </c>
      <c r="C69" s="179">
        <v>0</v>
      </c>
      <c r="D69" s="5"/>
      <c r="E69" s="150"/>
      <c r="F69" s="144"/>
      <c r="G69" s="175"/>
      <c r="H69" s="175"/>
    </row>
    <row r="70" spans="1:8" ht="16.5">
      <c r="A70" s="6" t="s">
        <v>115</v>
      </c>
      <c r="B70" s="179">
        <v>0</v>
      </c>
      <c r="C70" s="179">
        <v>11254</v>
      </c>
      <c r="D70" s="5" t="s">
        <v>31</v>
      </c>
      <c r="E70" s="150">
        <v>27787</v>
      </c>
      <c r="F70" s="144">
        <v>20252</v>
      </c>
      <c r="G70" s="175"/>
      <c r="H70" s="175"/>
    </row>
    <row r="71" spans="1:8" ht="16.5">
      <c r="A71" s="6" t="s">
        <v>49</v>
      </c>
      <c r="B71" s="179">
        <v>0</v>
      </c>
      <c r="C71" s="179">
        <v>5718</v>
      </c>
      <c r="D71" s="7"/>
      <c r="E71" s="184"/>
      <c r="F71" s="152"/>
      <c r="G71" s="186"/>
      <c r="H71" s="186"/>
    </row>
    <row r="72" spans="1:8" ht="16.5">
      <c r="A72" s="4" t="s">
        <v>33</v>
      </c>
      <c r="B72" s="150">
        <f>SUM(B73:B82)</f>
        <v>211964</v>
      </c>
      <c r="C72" s="150">
        <f>SUM(C73:C82)</f>
        <v>232103</v>
      </c>
      <c r="D72" s="5" t="s">
        <v>112</v>
      </c>
      <c r="E72" s="150">
        <v>295434</v>
      </c>
      <c r="F72" s="144">
        <v>300481</v>
      </c>
      <c r="G72" s="175"/>
      <c r="H72" s="175"/>
    </row>
    <row r="73" spans="1:8" ht="16.5">
      <c r="A73" s="6" t="s">
        <v>34</v>
      </c>
      <c r="B73" s="179">
        <v>0</v>
      </c>
      <c r="C73" s="179">
        <v>27812</v>
      </c>
      <c r="D73" s="8"/>
      <c r="E73" s="187"/>
      <c r="F73" s="144"/>
      <c r="G73" s="175"/>
      <c r="H73" s="175"/>
    </row>
    <row r="74" spans="1:8" ht="16.5">
      <c r="A74" s="6" t="s">
        <v>35</v>
      </c>
      <c r="B74" s="179">
        <v>10549</v>
      </c>
      <c r="C74" s="179">
        <v>10549</v>
      </c>
      <c r="D74" s="5" t="s">
        <v>113</v>
      </c>
      <c r="E74" s="150">
        <v>3900</v>
      </c>
      <c r="F74" s="144">
        <v>3208</v>
      </c>
      <c r="G74" s="175"/>
      <c r="H74" s="175"/>
    </row>
    <row r="75" spans="1:8" ht="15.75">
      <c r="A75" s="6" t="s">
        <v>102</v>
      </c>
      <c r="B75" s="179">
        <v>73</v>
      </c>
      <c r="C75" s="179">
        <v>7757</v>
      </c>
      <c r="D75" s="8"/>
      <c r="E75" s="187"/>
      <c r="F75" s="153"/>
      <c r="G75" s="189"/>
      <c r="H75" s="189"/>
    </row>
    <row r="76" spans="1:8" ht="16.5">
      <c r="A76" s="6" t="s">
        <v>103</v>
      </c>
      <c r="B76" s="179">
        <v>125982</v>
      </c>
      <c r="C76" s="179">
        <v>149474</v>
      </c>
      <c r="D76" s="5"/>
      <c r="E76" s="150"/>
      <c r="F76" s="144"/>
      <c r="G76" s="175"/>
      <c r="H76" s="175"/>
    </row>
    <row r="77" spans="1:8" ht="16.5">
      <c r="A77" s="6" t="s">
        <v>116</v>
      </c>
      <c r="B77" s="179">
        <v>600</v>
      </c>
      <c r="C77" s="179">
        <v>600</v>
      </c>
      <c r="D77" s="7"/>
      <c r="E77" s="184"/>
      <c r="F77" s="152"/>
      <c r="G77" s="186"/>
      <c r="H77" s="186"/>
    </row>
    <row r="78" spans="1:8" ht="16.5">
      <c r="A78" s="6" t="s">
        <v>110</v>
      </c>
      <c r="B78" s="179">
        <v>24168</v>
      </c>
      <c r="C78" s="179">
        <v>1000</v>
      </c>
      <c r="D78" s="7"/>
      <c r="E78" s="184"/>
      <c r="F78" s="152"/>
      <c r="G78" s="186"/>
      <c r="H78" s="186"/>
    </row>
    <row r="79" spans="1:8" ht="16.5">
      <c r="A79" s="6" t="s">
        <v>104</v>
      </c>
      <c r="B79" s="179">
        <v>43307</v>
      </c>
      <c r="C79" s="179">
        <v>27626</v>
      </c>
      <c r="D79" s="7"/>
      <c r="E79" s="184"/>
      <c r="F79" s="152"/>
      <c r="G79" s="186"/>
      <c r="H79" s="186"/>
    </row>
    <row r="80" spans="1:8" ht="16.5">
      <c r="A80" s="6" t="s">
        <v>36</v>
      </c>
      <c r="B80" s="179">
        <v>0</v>
      </c>
      <c r="C80" s="179">
        <v>0</v>
      </c>
      <c r="D80" s="7"/>
      <c r="E80" s="184"/>
      <c r="F80" s="152"/>
      <c r="G80" s="186"/>
      <c r="H80" s="186"/>
    </row>
    <row r="81" spans="1:8" ht="16.5">
      <c r="A81" s="154" t="s">
        <v>105</v>
      </c>
      <c r="B81" s="179">
        <v>7285</v>
      </c>
      <c r="C81" s="179">
        <v>7285</v>
      </c>
      <c r="D81" s="7"/>
      <c r="E81" s="184"/>
      <c r="F81" s="152"/>
      <c r="G81" s="186"/>
      <c r="H81" s="186"/>
    </row>
    <row r="82" spans="1:8" ht="16.5">
      <c r="A82" s="154" t="s">
        <v>107</v>
      </c>
      <c r="B82" s="179">
        <v>0</v>
      </c>
      <c r="C82" s="179">
        <v>0</v>
      </c>
      <c r="D82" s="7"/>
      <c r="E82" s="184"/>
      <c r="F82" s="152"/>
      <c r="G82" s="186"/>
      <c r="H82" s="186"/>
    </row>
    <row r="83" spans="1:8" ht="16.5">
      <c r="A83" s="4" t="s">
        <v>37</v>
      </c>
      <c r="B83" s="150">
        <v>1500</v>
      </c>
      <c r="C83" s="150">
        <v>1870</v>
      </c>
      <c r="D83" s="7"/>
      <c r="E83" s="184"/>
      <c r="F83" s="152"/>
      <c r="G83" s="186"/>
      <c r="H83" s="186"/>
    </row>
    <row r="84" spans="1:8" ht="16.5">
      <c r="A84" s="4" t="s">
        <v>38</v>
      </c>
      <c r="B84" s="150">
        <v>0</v>
      </c>
      <c r="C84" s="150">
        <v>0</v>
      </c>
      <c r="D84" s="7"/>
      <c r="E84" s="184"/>
      <c r="F84" s="152"/>
      <c r="G84" s="186"/>
      <c r="H84" s="186"/>
    </row>
    <row r="85" spans="1:8" ht="16.5">
      <c r="A85" s="4" t="s">
        <v>39</v>
      </c>
      <c r="B85" s="150">
        <v>0</v>
      </c>
      <c r="C85" s="150">
        <v>1410</v>
      </c>
      <c r="D85" s="7"/>
      <c r="E85" s="184"/>
      <c r="F85" s="152"/>
      <c r="G85" s="186"/>
      <c r="H85" s="186"/>
    </row>
    <row r="86" spans="1:8" ht="16.5">
      <c r="A86" s="4" t="s">
        <v>40</v>
      </c>
      <c r="B86" s="150">
        <v>0</v>
      </c>
      <c r="C86" s="150">
        <v>0</v>
      </c>
      <c r="D86" s="8"/>
      <c r="E86" s="187"/>
      <c r="F86" s="153"/>
      <c r="G86" s="189"/>
      <c r="H86" s="189"/>
    </row>
    <row r="87" spans="1:8" ht="16.5">
      <c r="A87" s="4" t="s">
        <v>50</v>
      </c>
      <c r="B87" s="150">
        <v>0</v>
      </c>
      <c r="C87" s="150">
        <v>0</v>
      </c>
      <c r="D87" s="7"/>
      <c r="E87" s="184"/>
      <c r="F87" s="152"/>
      <c r="G87" s="186"/>
      <c r="H87" s="186"/>
    </row>
    <row r="88" spans="1:8" ht="17.25" thickBot="1">
      <c r="A88" s="9" t="s">
        <v>41</v>
      </c>
      <c r="B88" s="190">
        <f>SUM(B52+B58+B64+B72+B83+B84+B85+B86+B87)</f>
        <v>1271331</v>
      </c>
      <c r="C88" s="190">
        <f>SUM(C52+C58+C64+C72+C83+C84+C85+C86+C87)</f>
        <v>1356010</v>
      </c>
      <c r="D88" s="10" t="s">
        <v>42</v>
      </c>
      <c r="E88" s="190">
        <f>SUM(E52:E79)</f>
        <v>1271331</v>
      </c>
      <c r="F88" s="155">
        <f>SUM(F52:F79)</f>
        <v>1356010</v>
      </c>
      <c r="G88" s="175"/>
      <c r="H88" s="175"/>
    </row>
    <row r="89" spans="1:8" ht="16.5">
      <c r="A89" s="12"/>
      <c r="B89" s="12"/>
      <c r="C89" s="12"/>
      <c r="D89" s="12"/>
      <c r="E89" s="12"/>
      <c r="F89" s="12"/>
      <c r="G89" s="12"/>
      <c r="H89" s="12"/>
    </row>
    <row r="90" spans="1:8" ht="16.5">
      <c r="A90" s="12"/>
      <c r="B90" s="12"/>
      <c r="C90" s="12"/>
      <c r="D90" s="12"/>
      <c r="E90" s="12"/>
      <c r="F90" s="170" t="s">
        <v>71</v>
      </c>
      <c r="G90" s="12"/>
      <c r="H90" s="12"/>
    </row>
    <row r="91" spans="1:8" ht="16.5">
      <c r="A91" s="239" t="s">
        <v>44</v>
      </c>
      <c r="B91" s="239"/>
      <c r="C91" s="239"/>
      <c r="D91" s="239"/>
      <c r="E91" s="239"/>
      <c r="F91" s="239"/>
      <c r="G91" s="171"/>
      <c r="H91" s="171"/>
    </row>
    <row r="92" spans="1:8" ht="16.5">
      <c r="A92" s="239" t="s">
        <v>158</v>
      </c>
      <c r="B92" s="239"/>
      <c r="C92" s="239"/>
      <c r="D92" s="239"/>
      <c r="E92" s="239"/>
      <c r="F92" s="239"/>
      <c r="G92" s="171"/>
      <c r="H92" s="171"/>
    </row>
    <row r="93" spans="1:8" ht="17.25" thickBot="1">
      <c r="A93" s="240" t="s">
        <v>6</v>
      </c>
      <c r="B93" s="240"/>
      <c r="C93" s="240"/>
      <c r="D93" s="240"/>
      <c r="E93" s="240"/>
      <c r="F93" s="240"/>
      <c r="G93" s="170"/>
      <c r="H93" s="170"/>
    </row>
    <row r="94" spans="1:8" ht="17.25" customHeight="1">
      <c r="A94" s="142" t="s">
        <v>7</v>
      </c>
      <c r="B94" s="143" t="s">
        <v>108</v>
      </c>
      <c r="C94" s="143" t="s">
        <v>108</v>
      </c>
      <c r="D94" s="143" t="s">
        <v>8</v>
      </c>
      <c r="E94" s="143" t="s">
        <v>108</v>
      </c>
      <c r="F94" s="195" t="s">
        <v>108</v>
      </c>
      <c r="G94" s="171"/>
      <c r="H94" s="171"/>
    </row>
    <row r="95" spans="1:8" ht="16.5">
      <c r="A95" s="196" t="s">
        <v>9</v>
      </c>
      <c r="B95" s="197" t="s">
        <v>10</v>
      </c>
      <c r="C95" s="197" t="s">
        <v>11</v>
      </c>
      <c r="D95" s="197" t="s">
        <v>9</v>
      </c>
      <c r="E95" s="197" t="s">
        <v>111</v>
      </c>
      <c r="F95" s="198" t="s">
        <v>11</v>
      </c>
      <c r="G95" s="171"/>
      <c r="H95" s="171"/>
    </row>
    <row r="96" spans="1:8" ht="16.5">
      <c r="A96" s="4" t="s">
        <v>12</v>
      </c>
      <c r="B96" s="150">
        <f>SUM(B97:B98)</f>
        <v>564562</v>
      </c>
      <c r="C96" s="150">
        <f>SUM(C97:C98)</f>
        <v>569903</v>
      </c>
      <c r="D96" s="5" t="s">
        <v>13</v>
      </c>
      <c r="E96" s="150">
        <v>143995</v>
      </c>
      <c r="F96" s="144">
        <v>168098</v>
      </c>
      <c r="G96" s="175"/>
      <c r="H96" s="175"/>
    </row>
    <row r="97" spans="1:8" ht="16.5">
      <c r="A97" s="6" t="s">
        <v>14</v>
      </c>
      <c r="B97" s="179">
        <v>192100</v>
      </c>
      <c r="C97" s="179">
        <v>197441</v>
      </c>
      <c r="D97" s="5"/>
      <c r="E97" s="150"/>
      <c r="F97" s="144"/>
      <c r="G97" s="175"/>
      <c r="H97" s="175"/>
    </row>
    <row r="98" spans="1:8" ht="16.5">
      <c r="A98" s="6" t="s">
        <v>15</v>
      </c>
      <c r="B98" s="179">
        <f>SUM(B99:B101)</f>
        <v>372462</v>
      </c>
      <c r="C98" s="179">
        <f>SUM(C99:C101)</f>
        <v>372462</v>
      </c>
      <c r="D98" s="5" t="s">
        <v>16</v>
      </c>
      <c r="E98" s="150">
        <v>38693</v>
      </c>
      <c r="F98" s="144">
        <v>42873</v>
      </c>
      <c r="G98" s="175"/>
      <c r="H98" s="175"/>
    </row>
    <row r="99" spans="1:8" ht="16.5">
      <c r="A99" s="6" t="s">
        <v>17</v>
      </c>
      <c r="B99" s="179">
        <v>207500</v>
      </c>
      <c r="C99" s="179">
        <v>207500</v>
      </c>
      <c r="D99" s="5"/>
      <c r="E99" s="150"/>
      <c r="F99" s="144"/>
      <c r="G99" s="175"/>
      <c r="H99" s="175"/>
    </row>
    <row r="100" spans="1:8" ht="16.5">
      <c r="A100" s="6" t="s">
        <v>18</v>
      </c>
      <c r="B100" s="179">
        <v>158102</v>
      </c>
      <c r="C100" s="179">
        <v>158102</v>
      </c>
      <c r="D100" s="5" t="s">
        <v>19</v>
      </c>
      <c r="E100" s="150">
        <v>151387</v>
      </c>
      <c r="F100" s="144">
        <v>163935</v>
      </c>
      <c r="G100" s="175"/>
      <c r="H100" s="175"/>
    </row>
    <row r="101" spans="1:8" ht="15.75">
      <c r="A101" s="6" t="s">
        <v>20</v>
      </c>
      <c r="B101" s="179">
        <v>6860</v>
      </c>
      <c r="C101" s="179">
        <v>6860</v>
      </c>
      <c r="D101" s="145"/>
      <c r="E101" s="176"/>
      <c r="F101" s="146"/>
      <c r="G101" s="178"/>
      <c r="H101" s="178"/>
    </row>
    <row r="102" spans="1:8" ht="16.5">
      <c r="A102" s="4" t="s">
        <v>21</v>
      </c>
      <c r="B102" s="150">
        <f>SUM(B103:B107)</f>
        <v>2055</v>
      </c>
      <c r="C102" s="150">
        <f>SUM(C103:C107)</f>
        <v>4155</v>
      </c>
      <c r="D102" s="5" t="s">
        <v>22</v>
      </c>
      <c r="E102" s="150">
        <v>204890</v>
      </c>
      <c r="F102" s="144">
        <v>217650</v>
      </c>
      <c r="G102" s="175"/>
      <c r="H102" s="175"/>
    </row>
    <row r="103" spans="1:8" ht="16.5">
      <c r="A103" s="6" t="s">
        <v>23</v>
      </c>
      <c r="B103" s="179">
        <v>0</v>
      </c>
      <c r="C103" s="179">
        <v>0</v>
      </c>
      <c r="D103" s="5"/>
      <c r="E103" s="150"/>
      <c r="F103" s="144"/>
      <c r="G103" s="175"/>
      <c r="H103" s="175"/>
    </row>
    <row r="104" spans="1:8" ht="16.5">
      <c r="A104" s="6" t="s">
        <v>97</v>
      </c>
      <c r="B104" s="179">
        <v>0</v>
      </c>
      <c r="C104" s="179">
        <v>0</v>
      </c>
      <c r="D104" s="5" t="s">
        <v>24</v>
      </c>
      <c r="E104" s="150">
        <v>0</v>
      </c>
      <c r="F104" s="144">
        <v>0</v>
      </c>
      <c r="G104" s="175"/>
      <c r="H104" s="175"/>
    </row>
    <row r="105" spans="1:8" ht="16.5">
      <c r="A105" s="6" t="s">
        <v>98</v>
      </c>
      <c r="B105" s="179">
        <v>0</v>
      </c>
      <c r="C105" s="179">
        <v>0</v>
      </c>
      <c r="D105" s="5"/>
      <c r="E105" s="150"/>
      <c r="F105" s="144"/>
      <c r="G105" s="175"/>
      <c r="H105" s="175"/>
    </row>
    <row r="106" spans="1:8" ht="16.5">
      <c r="A106" s="6" t="s">
        <v>99</v>
      </c>
      <c r="B106" s="179">
        <v>2055</v>
      </c>
      <c r="C106" s="179">
        <v>4155</v>
      </c>
      <c r="D106" s="5" t="s">
        <v>25</v>
      </c>
      <c r="E106" s="150">
        <v>0</v>
      </c>
      <c r="F106" s="144">
        <v>20248</v>
      </c>
      <c r="G106" s="175"/>
      <c r="H106" s="175"/>
    </row>
    <row r="107" spans="1:8" ht="16.5">
      <c r="A107" s="6" t="s">
        <v>100</v>
      </c>
      <c r="B107" s="179">
        <v>0</v>
      </c>
      <c r="C107" s="179">
        <v>0</v>
      </c>
      <c r="D107" s="5"/>
      <c r="E107" s="150"/>
      <c r="F107" s="144"/>
      <c r="G107" s="175"/>
      <c r="H107" s="175"/>
    </row>
    <row r="108" spans="1:8" ht="16.5">
      <c r="A108" s="4" t="s">
        <v>27</v>
      </c>
      <c r="B108" s="150">
        <f>SUM(B109:B115)</f>
        <v>401327</v>
      </c>
      <c r="C108" s="150">
        <f>SUM(C109:C115)</f>
        <v>458015</v>
      </c>
      <c r="D108" s="5" t="s">
        <v>26</v>
      </c>
      <c r="E108" s="150">
        <v>299433</v>
      </c>
      <c r="F108" s="144">
        <v>311981</v>
      </c>
      <c r="G108" s="175"/>
      <c r="H108" s="175"/>
    </row>
    <row r="109" spans="1:8" ht="16.5">
      <c r="A109" s="6" t="s">
        <v>28</v>
      </c>
      <c r="B109" s="179">
        <v>268397</v>
      </c>
      <c r="C109" s="179">
        <v>268397</v>
      </c>
      <c r="D109" s="5"/>
      <c r="E109" s="150"/>
      <c r="F109" s="144"/>
      <c r="G109" s="175"/>
      <c r="H109" s="175"/>
    </row>
    <row r="110" spans="1:8" ht="16.5">
      <c r="A110" s="6" t="s">
        <v>109</v>
      </c>
      <c r="B110" s="179">
        <v>132930</v>
      </c>
      <c r="C110" s="179">
        <v>142507</v>
      </c>
      <c r="D110" s="5" t="s">
        <v>48</v>
      </c>
      <c r="E110" s="150">
        <v>1500</v>
      </c>
      <c r="F110" s="144">
        <v>1570</v>
      </c>
      <c r="G110" s="175"/>
      <c r="H110" s="175"/>
    </row>
    <row r="111" spans="1:8" ht="16.5">
      <c r="A111" s="6" t="s">
        <v>101</v>
      </c>
      <c r="B111" s="179">
        <v>0</v>
      </c>
      <c r="C111" s="179">
        <v>27437</v>
      </c>
      <c r="D111" s="7"/>
      <c r="E111" s="184"/>
      <c r="F111" s="152"/>
      <c r="G111" s="186"/>
      <c r="H111" s="186"/>
    </row>
    <row r="112" spans="1:8" ht="16.5">
      <c r="A112" s="6" t="s">
        <v>30</v>
      </c>
      <c r="B112" s="179">
        <v>0</v>
      </c>
      <c r="C112" s="179">
        <v>2702</v>
      </c>
      <c r="D112" s="5" t="s">
        <v>29</v>
      </c>
      <c r="E112" s="150">
        <v>600</v>
      </c>
      <c r="F112" s="144">
        <v>600</v>
      </c>
      <c r="G112" s="175"/>
      <c r="H112" s="175"/>
    </row>
    <row r="113" spans="1:8" ht="16.5">
      <c r="A113" s="6" t="s">
        <v>32</v>
      </c>
      <c r="B113" s="179">
        <v>0</v>
      </c>
      <c r="C113" s="179">
        <v>0</v>
      </c>
      <c r="D113" s="5"/>
      <c r="E113" s="150"/>
      <c r="F113" s="144"/>
      <c r="G113" s="175"/>
      <c r="H113" s="175"/>
    </row>
    <row r="114" spans="1:8" ht="16.5">
      <c r="A114" s="6" t="s">
        <v>115</v>
      </c>
      <c r="B114" s="179">
        <v>0</v>
      </c>
      <c r="C114" s="179">
        <v>11254</v>
      </c>
      <c r="D114" s="5" t="s">
        <v>31</v>
      </c>
      <c r="E114" s="150">
        <v>27787</v>
      </c>
      <c r="F114" s="144">
        <v>20252</v>
      </c>
      <c r="G114" s="175"/>
      <c r="H114" s="175"/>
    </row>
    <row r="115" spans="1:8" ht="16.5">
      <c r="A115" s="6" t="s">
        <v>49</v>
      </c>
      <c r="B115" s="179">
        <v>0</v>
      </c>
      <c r="C115" s="179">
        <v>5718</v>
      </c>
      <c r="D115" s="7"/>
      <c r="E115" s="184"/>
      <c r="F115" s="152"/>
      <c r="G115" s="186"/>
      <c r="H115" s="186"/>
    </row>
    <row r="116" spans="1:8" ht="16.5">
      <c r="A116" s="4" t="s">
        <v>33</v>
      </c>
      <c r="B116" s="150">
        <f>SUM(B117:B126)</f>
        <v>211964</v>
      </c>
      <c r="C116" s="150">
        <f>SUM(C117:C126)</f>
        <v>231140</v>
      </c>
      <c r="D116" s="5" t="s">
        <v>112</v>
      </c>
      <c r="E116" s="150">
        <v>295434</v>
      </c>
      <c r="F116" s="144">
        <v>300481</v>
      </c>
      <c r="G116" s="175"/>
      <c r="H116" s="175"/>
    </row>
    <row r="117" spans="1:8" ht="16.5">
      <c r="A117" s="6" t="s">
        <v>34</v>
      </c>
      <c r="B117" s="179">
        <v>0</v>
      </c>
      <c r="C117" s="179">
        <v>26849</v>
      </c>
      <c r="D117" s="8"/>
      <c r="E117" s="187"/>
      <c r="F117" s="144"/>
      <c r="G117" s="175"/>
      <c r="H117" s="175"/>
    </row>
    <row r="118" spans="1:8" ht="16.5">
      <c r="A118" s="6" t="s">
        <v>35</v>
      </c>
      <c r="B118" s="179">
        <v>10549</v>
      </c>
      <c r="C118" s="179">
        <v>10549</v>
      </c>
      <c r="D118" s="5" t="s">
        <v>113</v>
      </c>
      <c r="E118" s="150">
        <v>3900</v>
      </c>
      <c r="F118" s="144">
        <v>3208</v>
      </c>
      <c r="G118" s="175"/>
      <c r="H118" s="175"/>
    </row>
    <row r="119" spans="1:8" ht="15.75">
      <c r="A119" s="6" t="s">
        <v>102</v>
      </c>
      <c r="B119" s="179">
        <v>73</v>
      </c>
      <c r="C119" s="179">
        <v>7757</v>
      </c>
      <c r="D119" s="8"/>
      <c r="E119" s="187"/>
      <c r="F119" s="153"/>
      <c r="G119" s="189"/>
      <c r="H119" s="189"/>
    </row>
    <row r="120" spans="1:8" ht="16.5">
      <c r="A120" s="6" t="s">
        <v>103</v>
      </c>
      <c r="B120" s="179">
        <v>125982</v>
      </c>
      <c r="C120" s="179">
        <v>149474</v>
      </c>
      <c r="D120" s="5"/>
      <c r="E120" s="150"/>
      <c r="F120" s="144"/>
      <c r="G120" s="175"/>
      <c r="H120" s="175"/>
    </row>
    <row r="121" spans="1:8" ht="16.5">
      <c r="A121" s="6" t="s">
        <v>116</v>
      </c>
      <c r="B121" s="179">
        <v>600</v>
      </c>
      <c r="C121" s="179">
        <v>600</v>
      </c>
      <c r="D121" s="7"/>
      <c r="E121" s="184"/>
      <c r="F121" s="152"/>
      <c r="G121" s="186"/>
      <c r="H121" s="186"/>
    </row>
    <row r="122" spans="1:8" ht="16.5">
      <c r="A122" s="6" t="s">
        <v>110</v>
      </c>
      <c r="B122" s="179">
        <v>24168</v>
      </c>
      <c r="C122" s="179">
        <v>1000</v>
      </c>
      <c r="D122" s="7"/>
      <c r="E122" s="184"/>
      <c r="F122" s="152"/>
      <c r="G122" s="186"/>
      <c r="H122" s="186"/>
    </row>
    <row r="123" spans="1:8" ht="16.5">
      <c r="A123" s="6" t="s">
        <v>104</v>
      </c>
      <c r="B123" s="179">
        <v>43307</v>
      </c>
      <c r="C123" s="179">
        <v>27626</v>
      </c>
      <c r="D123" s="7"/>
      <c r="E123" s="184"/>
      <c r="F123" s="152"/>
      <c r="G123" s="186"/>
      <c r="H123" s="186"/>
    </row>
    <row r="124" spans="1:8" ht="16.5">
      <c r="A124" s="6" t="s">
        <v>36</v>
      </c>
      <c r="B124" s="179">
        <v>0</v>
      </c>
      <c r="C124" s="179">
        <v>0</v>
      </c>
      <c r="D124" s="7"/>
      <c r="E124" s="184"/>
      <c r="F124" s="152"/>
      <c r="G124" s="186"/>
      <c r="H124" s="186"/>
    </row>
    <row r="125" spans="1:8" ht="16.5">
      <c r="A125" s="154" t="s">
        <v>105</v>
      </c>
      <c r="B125" s="179">
        <v>7285</v>
      </c>
      <c r="C125" s="179">
        <v>7285</v>
      </c>
      <c r="D125" s="7"/>
      <c r="E125" s="184"/>
      <c r="F125" s="152"/>
      <c r="G125" s="186"/>
      <c r="H125" s="186"/>
    </row>
    <row r="126" spans="1:8" ht="16.5">
      <c r="A126" s="154" t="s">
        <v>107</v>
      </c>
      <c r="B126" s="179">
        <v>0</v>
      </c>
      <c r="C126" s="179">
        <v>0</v>
      </c>
      <c r="D126" s="7"/>
      <c r="E126" s="184"/>
      <c r="F126" s="152"/>
      <c r="G126" s="186"/>
      <c r="H126" s="186"/>
    </row>
    <row r="127" spans="1:8" ht="16.5">
      <c r="A127" s="4" t="s">
        <v>37</v>
      </c>
      <c r="B127" s="150">
        <v>1500</v>
      </c>
      <c r="C127" s="150">
        <v>1870</v>
      </c>
      <c r="D127" s="7"/>
      <c r="E127" s="184"/>
      <c r="F127" s="152"/>
      <c r="G127" s="186"/>
      <c r="H127" s="186"/>
    </row>
    <row r="128" spans="1:8" ht="16.5">
      <c r="A128" s="4" t="s">
        <v>38</v>
      </c>
      <c r="B128" s="150">
        <v>0</v>
      </c>
      <c r="C128" s="150">
        <v>0</v>
      </c>
      <c r="D128" s="7"/>
      <c r="E128" s="184"/>
      <c r="F128" s="152"/>
      <c r="G128" s="186"/>
      <c r="H128" s="186"/>
    </row>
    <row r="129" spans="1:8" ht="16.5">
      <c r="A129" s="4" t="s">
        <v>39</v>
      </c>
      <c r="B129" s="150">
        <v>0</v>
      </c>
      <c r="C129" s="150">
        <v>1410</v>
      </c>
      <c r="D129" s="7"/>
      <c r="E129" s="184"/>
      <c r="F129" s="152"/>
      <c r="G129" s="186"/>
      <c r="H129" s="186"/>
    </row>
    <row r="130" spans="1:8" ht="16.5">
      <c r="A130" s="4" t="s">
        <v>40</v>
      </c>
      <c r="B130" s="150">
        <v>0</v>
      </c>
      <c r="C130" s="150">
        <v>0</v>
      </c>
      <c r="D130" s="8"/>
      <c r="E130" s="187"/>
      <c r="F130" s="153"/>
      <c r="G130" s="189"/>
      <c r="H130" s="189"/>
    </row>
    <row r="131" spans="1:8" ht="16.5">
      <c r="A131" s="4" t="s">
        <v>50</v>
      </c>
      <c r="B131" s="150">
        <v>0</v>
      </c>
      <c r="C131" s="150">
        <v>0</v>
      </c>
      <c r="D131" s="7"/>
      <c r="E131" s="184"/>
      <c r="F131" s="152"/>
      <c r="G131" s="186"/>
      <c r="H131" s="186"/>
    </row>
    <row r="132" spans="1:8" ht="17.25" thickBot="1">
      <c r="A132" s="9" t="s">
        <v>41</v>
      </c>
      <c r="B132" s="190">
        <f>SUM(B96+B102+B108+B116+B127+B128+B129+B130+B131)</f>
        <v>1181408</v>
      </c>
      <c r="C132" s="190">
        <f>SUM(C96+C102+C108+C116+C127+C128+C129+C130+C131)</f>
        <v>1266493</v>
      </c>
      <c r="D132" s="10" t="s">
        <v>42</v>
      </c>
      <c r="E132" s="190">
        <f>SUM(E96:E123)</f>
        <v>1167619</v>
      </c>
      <c r="F132" s="155">
        <f>SUM(F96:F123)</f>
        <v>1250896</v>
      </c>
      <c r="G132" s="175"/>
      <c r="H132" s="175"/>
    </row>
    <row r="133" spans="1:8" ht="16.5">
      <c r="A133" s="12"/>
      <c r="B133" s="12"/>
      <c r="C133" s="12"/>
      <c r="D133" s="12"/>
      <c r="E133" s="12"/>
      <c r="F133" s="12"/>
      <c r="G133" s="12"/>
      <c r="H133" s="12"/>
    </row>
    <row r="134" spans="1:8" ht="16.5">
      <c r="A134" s="12"/>
      <c r="B134" s="12"/>
      <c r="C134" s="12"/>
      <c r="D134" s="12"/>
      <c r="E134" s="12"/>
      <c r="F134" s="170" t="s">
        <v>76</v>
      </c>
      <c r="G134" s="12"/>
      <c r="H134" s="12"/>
    </row>
    <row r="135" spans="1:8" ht="16.5">
      <c r="A135" s="239" t="s">
        <v>45</v>
      </c>
      <c r="B135" s="239"/>
      <c r="C135" s="239"/>
      <c r="D135" s="239"/>
      <c r="E135" s="239"/>
      <c r="F135" s="239"/>
      <c r="G135" s="171"/>
      <c r="H135" s="171"/>
    </row>
    <row r="136" spans="1:8" ht="16.5">
      <c r="A136" s="239" t="s">
        <v>158</v>
      </c>
      <c r="B136" s="239"/>
      <c r="C136" s="239"/>
      <c r="D136" s="239"/>
      <c r="E136" s="239"/>
      <c r="F136" s="239"/>
      <c r="G136" s="171"/>
      <c r="H136" s="171"/>
    </row>
    <row r="137" spans="1:8" ht="17.25" thickBot="1">
      <c r="A137" s="240" t="s">
        <v>6</v>
      </c>
      <c r="B137" s="240"/>
      <c r="C137" s="240"/>
      <c r="D137" s="240"/>
      <c r="E137" s="240"/>
      <c r="F137" s="240"/>
      <c r="G137" s="170"/>
      <c r="H137" s="170"/>
    </row>
    <row r="138" spans="1:8" ht="17.25" customHeight="1">
      <c r="A138" s="142" t="s">
        <v>7</v>
      </c>
      <c r="B138" s="143" t="s">
        <v>108</v>
      </c>
      <c r="C138" s="143" t="s">
        <v>108</v>
      </c>
      <c r="D138" s="143" t="s">
        <v>8</v>
      </c>
      <c r="E138" s="143" t="s">
        <v>108</v>
      </c>
      <c r="F138" s="195" t="s">
        <v>108</v>
      </c>
      <c r="G138" s="171"/>
      <c r="H138" s="171"/>
    </row>
    <row r="139" spans="1:8" ht="16.5">
      <c r="A139" s="196" t="s">
        <v>9</v>
      </c>
      <c r="B139" s="197" t="s">
        <v>10</v>
      </c>
      <c r="C139" s="197" t="s">
        <v>11</v>
      </c>
      <c r="D139" s="197" t="s">
        <v>9</v>
      </c>
      <c r="E139" s="197" t="s">
        <v>111</v>
      </c>
      <c r="F139" s="198" t="s">
        <v>11</v>
      </c>
      <c r="G139" s="171"/>
      <c r="H139" s="171"/>
    </row>
    <row r="140" spans="1:8" ht="16.5">
      <c r="A140" s="4" t="s">
        <v>12</v>
      </c>
      <c r="B140" s="150">
        <f>SUM(B141:B142)</f>
        <v>86800</v>
      </c>
      <c r="C140" s="150">
        <f>SUM(C141:C142)</f>
        <v>85431</v>
      </c>
      <c r="D140" s="5" t="s">
        <v>13</v>
      </c>
      <c r="E140" s="150">
        <v>18832</v>
      </c>
      <c r="F140" s="144">
        <v>18849</v>
      </c>
      <c r="G140" s="175"/>
      <c r="H140" s="175"/>
    </row>
    <row r="141" spans="1:8" ht="16.5">
      <c r="A141" s="6" t="s">
        <v>14</v>
      </c>
      <c r="B141" s="179">
        <v>86800</v>
      </c>
      <c r="C141" s="179">
        <v>85431</v>
      </c>
      <c r="D141" s="5"/>
      <c r="E141" s="150"/>
      <c r="F141" s="144"/>
      <c r="G141" s="175"/>
      <c r="H141" s="175"/>
    </row>
    <row r="142" spans="1:8" ht="16.5">
      <c r="A142" s="6" t="s">
        <v>15</v>
      </c>
      <c r="B142" s="179"/>
      <c r="C142" s="179"/>
      <c r="D142" s="5" t="s">
        <v>16</v>
      </c>
      <c r="E142" s="150">
        <v>4871</v>
      </c>
      <c r="F142" s="144">
        <v>4875</v>
      </c>
      <c r="G142" s="175"/>
      <c r="H142" s="175"/>
    </row>
    <row r="143" spans="1:8" ht="16.5">
      <c r="A143" s="6" t="s">
        <v>17</v>
      </c>
      <c r="B143" s="179"/>
      <c r="C143" s="179"/>
      <c r="D143" s="5"/>
      <c r="E143" s="150"/>
      <c r="F143" s="144"/>
      <c r="G143" s="175"/>
      <c r="H143" s="175"/>
    </row>
    <row r="144" spans="1:8" ht="16.5">
      <c r="A144" s="6" t="s">
        <v>18</v>
      </c>
      <c r="B144" s="179"/>
      <c r="C144" s="179"/>
      <c r="D144" s="5" t="s">
        <v>19</v>
      </c>
      <c r="E144" s="150">
        <v>50518</v>
      </c>
      <c r="F144" s="144">
        <v>48904</v>
      </c>
      <c r="G144" s="175"/>
      <c r="H144" s="175"/>
    </row>
    <row r="145" spans="1:8" ht="16.5">
      <c r="A145" s="6" t="s">
        <v>20</v>
      </c>
      <c r="B145" s="179"/>
      <c r="C145" s="179"/>
      <c r="D145" s="5"/>
      <c r="E145" s="150"/>
      <c r="F145" s="144"/>
      <c r="G145" s="175"/>
      <c r="H145" s="175"/>
    </row>
    <row r="146" spans="1:8" ht="16.5">
      <c r="A146" s="4" t="s">
        <v>21</v>
      </c>
      <c r="B146" s="150">
        <f>SUM(B148:B151)</f>
        <v>0</v>
      </c>
      <c r="C146" s="150">
        <f>SUM(C148:C151)</f>
        <v>0</v>
      </c>
      <c r="D146" s="5" t="s">
        <v>22</v>
      </c>
      <c r="E146" s="150">
        <v>0</v>
      </c>
      <c r="F146" s="144">
        <v>0</v>
      </c>
      <c r="G146" s="175"/>
      <c r="H146" s="175"/>
    </row>
    <row r="147" spans="1:8" ht="16.5">
      <c r="A147" s="6" t="s">
        <v>23</v>
      </c>
      <c r="B147" s="150"/>
      <c r="C147" s="150"/>
      <c r="D147" s="5"/>
      <c r="E147" s="150"/>
      <c r="F147" s="144"/>
      <c r="G147" s="175"/>
      <c r="H147" s="175"/>
    </row>
    <row r="148" spans="1:8" ht="16.5">
      <c r="A148" s="6" t="s">
        <v>97</v>
      </c>
      <c r="B148" s="179"/>
      <c r="C148" s="179"/>
      <c r="D148" s="5" t="s">
        <v>24</v>
      </c>
      <c r="E148" s="150">
        <v>0</v>
      </c>
      <c r="F148" s="144">
        <v>0</v>
      </c>
      <c r="G148" s="175"/>
      <c r="H148" s="175"/>
    </row>
    <row r="149" spans="1:8" ht="16.5">
      <c r="A149" s="6" t="s">
        <v>98</v>
      </c>
      <c r="B149" s="179"/>
      <c r="C149" s="179"/>
      <c r="D149" s="5"/>
      <c r="E149" s="150"/>
      <c r="F149" s="144"/>
      <c r="G149" s="175"/>
      <c r="H149" s="175"/>
    </row>
    <row r="150" spans="1:8" ht="16.5">
      <c r="A150" s="6" t="s">
        <v>99</v>
      </c>
      <c r="B150" s="179"/>
      <c r="C150" s="179"/>
      <c r="D150" s="5" t="s">
        <v>25</v>
      </c>
      <c r="E150" s="150">
        <v>0</v>
      </c>
      <c r="F150" s="144">
        <v>7915</v>
      </c>
      <c r="G150" s="175"/>
      <c r="H150" s="175"/>
    </row>
    <row r="151" spans="1:8" ht="16.5">
      <c r="A151" s="6" t="s">
        <v>100</v>
      </c>
      <c r="B151" s="179"/>
      <c r="C151" s="179"/>
      <c r="D151" s="5"/>
      <c r="E151" s="150"/>
      <c r="F151" s="144"/>
      <c r="G151" s="175"/>
      <c r="H151" s="175"/>
    </row>
    <row r="152" spans="1:8" ht="16.5">
      <c r="A152" s="4" t="s">
        <v>27</v>
      </c>
      <c r="B152" s="150">
        <f>SUM(B153:B159)</f>
        <v>0</v>
      </c>
      <c r="C152" s="150">
        <f>SUM(C153:C159)</f>
        <v>0</v>
      </c>
      <c r="D152" s="5" t="s">
        <v>26</v>
      </c>
      <c r="E152" s="150">
        <v>6500</v>
      </c>
      <c r="F152" s="144">
        <v>1561</v>
      </c>
      <c r="G152" s="175"/>
      <c r="H152" s="175"/>
    </row>
    <row r="153" spans="1:8" ht="16.5">
      <c r="A153" s="6" t="s">
        <v>28</v>
      </c>
      <c r="B153" s="179"/>
      <c r="C153" s="179"/>
      <c r="D153" s="5"/>
      <c r="E153" s="150"/>
      <c r="F153" s="144"/>
      <c r="G153" s="175"/>
      <c r="H153" s="175"/>
    </row>
    <row r="154" spans="1:8" ht="16.5">
      <c r="A154" s="6" t="s">
        <v>109</v>
      </c>
      <c r="B154" s="179"/>
      <c r="C154" s="179"/>
      <c r="D154" s="5" t="s">
        <v>48</v>
      </c>
      <c r="E154" s="150">
        <v>0</v>
      </c>
      <c r="F154" s="144">
        <v>0</v>
      </c>
      <c r="G154" s="175"/>
      <c r="H154" s="175"/>
    </row>
    <row r="155" spans="1:8" ht="16.5">
      <c r="A155" s="6" t="s">
        <v>101</v>
      </c>
      <c r="B155" s="179"/>
      <c r="C155" s="179"/>
      <c r="D155" s="7"/>
      <c r="E155" s="184"/>
      <c r="F155" s="152"/>
      <c r="G155" s="186"/>
      <c r="H155" s="186"/>
    </row>
    <row r="156" spans="1:8" ht="16.5">
      <c r="A156" s="6" t="s">
        <v>30</v>
      </c>
      <c r="B156" s="179"/>
      <c r="C156" s="179"/>
      <c r="D156" s="5" t="s">
        <v>29</v>
      </c>
      <c r="E156" s="150">
        <v>0</v>
      </c>
      <c r="F156" s="144">
        <v>0</v>
      </c>
      <c r="G156" s="175"/>
      <c r="H156" s="175"/>
    </row>
    <row r="157" spans="1:8" ht="16.5">
      <c r="A157" s="6" t="s">
        <v>32</v>
      </c>
      <c r="B157" s="179"/>
      <c r="C157" s="179"/>
      <c r="D157" s="5"/>
      <c r="E157" s="150"/>
      <c r="F157" s="144"/>
      <c r="G157" s="175"/>
      <c r="H157" s="175"/>
    </row>
    <row r="158" spans="1:8" ht="16.5">
      <c r="A158" s="6" t="s">
        <v>115</v>
      </c>
      <c r="B158" s="179"/>
      <c r="C158" s="179"/>
      <c r="D158" s="5" t="s">
        <v>31</v>
      </c>
      <c r="E158" s="150">
        <v>0</v>
      </c>
      <c r="F158" s="144">
        <v>0</v>
      </c>
      <c r="G158" s="175"/>
      <c r="H158" s="175"/>
    </row>
    <row r="159" spans="1:8" ht="16.5">
      <c r="A159" s="6" t="s">
        <v>49</v>
      </c>
      <c r="B159" s="179"/>
      <c r="C159" s="179"/>
      <c r="D159" s="7"/>
      <c r="E159" s="184"/>
      <c r="F159" s="152"/>
      <c r="G159" s="186"/>
      <c r="H159" s="186"/>
    </row>
    <row r="160" spans="1:8" ht="16.5">
      <c r="A160" s="4" t="s">
        <v>33</v>
      </c>
      <c r="B160" s="150">
        <f>SUM(B161:B170)</f>
        <v>0</v>
      </c>
      <c r="C160" s="150">
        <f>SUM(C161:C170)</f>
        <v>963</v>
      </c>
      <c r="D160" s="5" t="s">
        <v>112</v>
      </c>
      <c r="E160" s="150">
        <v>0</v>
      </c>
      <c r="F160" s="144">
        <v>0</v>
      </c>
      <c r="G160" s="175"/>
      <c r="H160" s="175"/>
    </row>
    <row r="161" spans="1:8" ht="16.5">
      <c r="A161" s="6" t="s">
        <v>34</v>
      </c>
      <c r="B161" s="179"/>
      <c r="C161" s="179">
        <v>963</v>
      </c>
      <c r="D161" s="8"/>
      <c r="E161" s="187"/>
      <c r="F161" s="153"/>
      <c r="G161" s="175"/>
      <c r="H161" s="175"/>
    </row>
    <row r="162" spans="1:8" ht="16.5">
      <c r="A162" s="6" t="s">
        <v>35</v>
      </c>
      <c r="B162" s="179"/>
      <c r="C162" s="179"/>
      <c r="D162" s="5" t="s">
        <v>113</v>
      </c>
      <c r="E162" s="150">
        <v>0</v>
      </c>
      <c r="F162" s="144">
        <v>0</v>
      </c>
      <c r="G162" s="175"/>
      <c r="H162" s="175"/>
    </row>
    <row r="163" spans="1:8" ht="15.75">
      <c r="A163" s="6" t="s">
        <v>102</v>
      </c>
      <c r="B163" s="179"/>
      <c r="C163" s="179"/>
      <c r="D163" s="8"/>
      <c r="E163" s="187"/>
      <c r="F163" s="153"/>
      <c r="G163" s="189"/>
      <c r="H163" s="189"/>
    </row>
    <row r="164" spans="1:8" ht="16.5">
      <c r="A164" s="6" t="s">
        <v>103</v>
      </c>
      <c r="B164" s="179"/>
      <c r="C164" s="179"/>
      <c r="D164" s="5"/>
      <c r="E164" s="150"/>
      <c r="F164" s="144"/>
      <c r="G164" s="175"/>
      <c r="H164" s="175"/>
    </row>
    <row r="165" spans="1:8" ht="16.5">
      <c r="A165" s="6" t="s">
        <v>116</v>
      </c>
      <c r="B165" s="179"/>
      <c r="C165" s="179"/>
      <c r="D165" s="7"/>
      <c r="E165" s="184"/>
      <c r="F165" s="152"/>
      <c r="G165" s="186"/>
      <c r="H165" s="186"/>
    </row>
    <row r="166" spans="1:8" ht="16.5">
      <c r="A166" s="6" t="s">
        <v>110</v>
      </c>
      <c r="B166" s="179"/>
      <c r="C166" s="179"/>
      <c r="D166" s="7"/>
      <c r="E166" s="184"/>
      <c r="F166" s="152"/>
      <c r="G166" s="186"/>
      <c r="H166" s="186"/>
    </row>
    <row r="167" spans="1:8" ht="16.5">
      <c r="A167" s="6" t="s">
        <v>104</v>
      </c>
      <c r="B167" s="179"/>
      <c r="C167" s="179"/>
      <c r="D167" s="7"/>
      <c r="E167" s="184"/>
      <c r="F167" s="152"/>
      <c r="G167" s="186"/>
      <c r="H167" s="186"/>
    </row>
    <row r="168" spans="1:8" ht="16.5">
      <c r="A168" s="6" t="s">
        <v>36</v>
      </c>
      <c r="B168" s="179"/>
      <c r="C168" s="179"/>
      <c r="D168" s="7"/>
      <c r="E168" s="184"/>
      <c r="F168" s="152"/>
      <c r="G168" s="186"/>
      <c r="H168" s="186"/>
    </row>
    <row r="169" spans="1:8" ht="16.5">
      <c r="A169" s="154" t="s">
        <v>105</v>
      </c>
      <c r="B169" s="179"/>
      <c r="C169" s="179"/>
      <c r="D169" s="7"/>
      <c r="E169" s="184"/>
      <c r="F169" s="152"/>
      <c r="G169" s="186"/>
      <c r="H169" s="186"/>
    </row>
    <row r="170" spans="1:8" ht="16.5">
      <c r="A170" s="154" t="s">
        <v>107</v>
      </c>
      <c r="B170" s="179"/>
      <c r="C170" s="179"/>
      <c r="D170" s="7"/>
      <c r="E170" s="184"/>
      <c r="F170" s="152"/>
      <c r="G170" s="186"/>
      <c r="H170" s="186"/>
    </row>
    <row r="171" spans="1:8" ht="16.5">
      <c r="A171" s="4" t="s">
        <v>37</v>
      </c>
      <c r="B171" s="150">
        <v>0</v>
      </c>
      <c r="C171" s="150">
        <v>0</v>
      </c>
      <c r="D171" s="7"/>
      <c r="E171" s="184"/>
      <c r="F171" s="152"/>
      <c r="G171" s="186"/>
      <c r="H171" s="186"/>
    </row>
    <row r="172" spans="1:8" ht="16.5">
      <c r="A172" s="4" t="s">
        <v>38</v>
      </c>
      <c r="B172" s="150">
        <v>0</v>
      </c>
      <c r="C172" s="150">
        <v>0</v>
      </c>
      <c r="D172" s="7"/>
      <c r="E172" s="184"/>
      <c r="F172" s="152"/>
      <c r="G172" s="186"/>
      <c r="H172" s="186"/>
    </row>
    <row r="173" spans="1:8" ht="16.5">
      <c r="A173" s="4" t="s">
        <v>39</v>
      </c>
      <c r="B173" s="150">
        <v>0</v>
      </c>
      <c r="C173" s="150">
        <v>0</v>
      </c>
      <c r="D173" s="7"/>
      <c r="E173" s="184"/>
      <c r="F173" s="152"/>
      <c r="G173" s="186"/>
      <c r="H173" s="186"/>
    </row>
    <row r="174" spans="1:8" ht="16.5">
      <c r="A174" s="4" t="s">
        <v>40</v>
      </c>
      <c r="B174" s="150">
        <v>0</v>
      </c>
      <c r="C174" s="150">
        <v>0</v>
      </c>
      <c r="D174" s="8"/>
      <c r="E174" s="187"/>
      <c r="F174" s="153"/>
      <c r="G174" s="189"/>
      <c r="H174" s="189"/>
    </row>
    <row r="175" spans="1:8" ht="16.5">
      <c r="A175" s="4" t="s">
        <v>50</v>
      </c>
      <c r="B175" s="150">
        <v>0</v>
      </c>
      <c r="C175" s="150">
        <v>0</v>
      </c>
      <c r="D175" s="7"/>
      <c r="E175" s="184"/>
      <c r="F175" s="152"/>
      <c r="G175" s="186"/>
      <c r="H175" s="186"/>
    </row>
    <row r="176" spans="1:8" ht="17.25" thickBot="1">
      <c r="A176" s="9" t="s">
        <v>41</v>
      </c>
      <c r="B176" s="190">
        <f>SUM(B140+B146+B152+B160+B171+B172+B173+B174+B175)</f>
        <v>86800</v>
      </c>
      <c r="C176" s="190">
        <f>SUM(C140+C146+C152+C160+C171+C172+C173+C174+C175)</f>
        <v>86394</v>
      </c>
      <c r="D176" s="10" t="s">
        <v>42</v>
      </c>
      <c r="E176" s="190">
        <f>SUM(E140:E167)</f>
        <v>80721</v>
      </c>
      <c r="F176" s="155">
        <f>SUM(F140:F167)</f>
        <v>82104</v>
      </c>
      <c r="G176" s="175"/>
      <c r="H176" s="175"/>
    </row>
    <row r="177" spans="1:8" ht="16.5">
      <c r="A177" s="12"/>
      <c r="B177" s="12"/>
      <c r="C177" s="12"/>
      <c r="D177" s="12"/>
      <c r="E177" s="12"/>
      <c r="F177" s="12"/>
      <c r="G177" s="12"/>
      <c r="H177" s="12"/>
    </row>
    <row r="178" spans="1:8" ht="16.5">
      <c r="A178" s="12"/>
      <c r="B178" s="12"/>
      <c r="C178" s="12"/>
      <c r="D178" s="12"/>
      <c r="E178" s="12"/>
      <c r="F178" s="170" t="s">
        <v>81</v>
      </c>
      <c r="G178" s="12"/>
      <c r="H178" s="12"/>
    </row>
    <row r="179" spans="1:8" ht="16.5">
      <c r="A179" s="239" t="s">
        <v>46</v>
      </c>
      <c r="B179" s="239"/>
      <c r="C179" s="239"/>
      <c r="D179" s="239"/>
      <c r="E179" s="239"/>
      <c r="F179" s="239"/>
      <c r="G179" s="171"/>
      <c r="H179" s="171"/>
    </row>
    <row r="180" spans="1:8" ht="16.5">
      <c r="A180" s="239" t="s">
        <v>158</v>
      </c>
      <c r="B180" s="239"/>
      <c r="C180" s="239"/>
      <c r="D180" s="239"/>
      <c r="E180" s="239"/>
      <c r="F180" s="239"/>
      <c r="G180" s="171"/>
      <c r="H180" s="171"/>
    </row>
    <row r="181" spans="1:8" ht="17.25" thickBot="1">
      <c r="A181" s="240" t="s">
        <v>6</v>
      </c>
      <c r="B181" s="240"/>
      <c r="C181" s="240"/>
      <c r="D181" s="240"/>
      <c r="E181" s="240"/>
      <c r="F181" s="240"/>
      <c r="G181" s="170"/>
      <c r="H181" s="170"/>
    </row>
    <row r="182" spans="1:8" ht="17.25" customHeight="1">
      <c r="A182" s="142" t="s">
        <v>7</v>
      </c>
      <c r="B182" s="143" t="s">
        <v>108</v>
      </c>
      <c r="C182" s="143" t="s">
        <v>108</v>
      </c>
      <c r="D182" s="143" t="s">
        <v>8</v>
      </c>
      <c r="E182" s="143" t="s">
        <v>108</v>
      </c>
      <c r="F182" s="195" t="s">
        <v>108</v>
      </c>
      <c r="G182" s="171"/>
      <c r="H182" s="171"/>
    </row>
    <row r="183" spans="1:8" ht="16.5">
      <c r="A183" s="196" t="s">
        <v>9</v>
      </c>
      <c r="B183" s="197" t="s">
        <v>10</v>
      </c>
      <c r="C183" s="197" t="s">
        <v>11</v>
      </c>
      <c r="D183" s="197" t="s">
        <v>9</v>
      </c>
      <c r="E183" s="197" t="s">
        <v>111</v>
      </c>
      <c r="F183" s="198" t="s">
        <v>11</v>
      </c>
      <c r="G183" s="171"/>
      <c r="H183" s="171"/>
    </row>
    <row r="184" spans="1:8" ht="16.5">
      <c r="A184" s="4" t="s">
        <v>12</v>
      </c>
      <c r="B184" s="150">
        <f>SUM(B185:B186)</f>
        <v>3123</v>
      </c>
      <c r="C184" s="150">
        <f>SUM(C185:C186)</f>
        <v>3123</v>
      </c>
      <c r="D184" s="5" t="s">
        <v>13</v>
      </c>
      <c r="E184" s="150">
        <v>8711</v>
      </c>
      <c r="F184" s="144">
        <v>8726</v>
      </c>
      <c r="G184" s="175"/>
      <c r="H184" s="175"/>
    </row>
    <row r="185" spans="1:8" ht="16.5">
      <c r="A185" s="6" t="s">
        <v>14</v>
      </c>
      <c r="B185" s="179">
        <v>3123</v>
      </c>
      <c r="C185" s="179">
        <v>3123</v>
      </c>
      <c r="D185" s="5"/>
      <c r="E185" s="150"/>
      <c r="F185" s="144"/>
      <c r="G185" s="175"/>
      <c r="H185" s="175"/>
    </row>
    <row r="186" spans="1:8" ht="16.5">
      <c r="A186" s="6" t="s">
        <v>15</v>
      </c>
      <c r="B186" s="179"/>
      <c r="C186" s="179"/>
      <c r="D186" s="5" t="s">
        <v>16</v>
      </c>
      <c r="E186" s="150">
        <v>2234</v>
      </c>
      <c r="F186" s="144">
        <v>2238</v>
      </c>
      <c r="G186" s="175"/>
      <c r="H186" s="175"/>
    </row>
    <row r="187" spans="1:8" ht="16.5">
      <c r="A187" s="6" t="s">
        <v>17</v>
      </c>
      <c r="B187" s="179"/>
      <c r="C187" s="179"/>
      <c r="D187" s="5"/>
      <c r="E187" s="150"/>
      <c r="F187" s="144"/>
      <c r="G187" s="175"/>
      <c r="H187" s="175"/>
    </row>
    <row r="188" spans="1:8" ht="16.5">
      <c r="A188" s="6" t="s">
        <v>18</v>
      </c>
      <c r="B188" s="179"/>
      <c r="C188" s="179"/>
      <c r="D188" s="5" t="s">
        <v>19</v>
      </c>
      <c r="E188" s="150">
        <v>12046</v>
      </c>
      <c r="F188" s="144">
        <v>12046</v>
      </c>
      <c r="G188" s="175"/>
      <c r="H188" s="175"/>
    </row>
    <row r="189" spans="1:8" ht="16.5">
      <c r="A189" s="6" t="s">
        <v>20</v>
      </c>
      <c r="B189" s="179"/>
      <c r="C189" s="179"/>
      <c r="D189" s="5"/>
      <c r="E189" s="150"/>
      <c r="F189" s="144"/>
      <c r="G189" s="175"/>
      <c r="H189" s="175"/>
    </row>
    <row r="190" spans="1:8" ht="16.5">
      <c r="A190" s="4" t="s">
        <v>21</v>
      </c>
      <c r="B190" s="150">
        <f>SUM(B192:B195)</f>
        <v>0</v>
      </c>
      <c r="C190" s="150">
        <f>SUM(C192:C195)</f>
        <v>0</v>
      </c>
      <c r="D190" s="5" t="s">
        <v>22</v>
      </c>
      <c r="E190" s="150">
        <v>0</v>
      </c>
      <c r="F190" s="144">
        <v>0</v>
      </c>
      <c r="G190" s="175"/>
      <c r="H190" s="175"/>
    </row>
    <row r="191" spans="1:8" ht="16.5">
      <c r="A191" s="6" t="s">
        <v>23</v>
      </c>
      <c r="B191" s="150"/>
      <c r="C191" s="150"/>
      <c r="D191" s="5"/>
      <c r="E191" s="150"/>
      <c r="F191" s="144"/>
      <c r="G191" s="175"/>
      <c r="H191" s="175"/>
    </row>
    <row r="192" spans="1:8" ht="16.5">
      <c r="A192" s="6" t="s">
        <v>97</v>
      </c>
      <c r="B192" s="179"/>
      <c r="C192" s="179"/>
      <c r="D192" s="5" t="s">
        <v>24</v>
      </c>
      <c r="E192" s="150">
        <v>0</v>
      </c>
      <c r="F192" s="144">
        <v>0</v>
      </c>
      <c r="G192" s="175"/>
      <c r="H192" s="175"/>
    </row>
    <row r="193" spans="1:8" ht="16.5">
      <c r="A193" s="6" t="s">
        <v>98</v>
      </c>
      <c r="B193" s="179"/>
      <c r="C193" s="179"/>
      <c r="D193" s="5"/>
      <c r="E193" s="150"/>
      <c r="F193" s="144"/>
      <c r="G193" s="175"/>
      <c r="H193" s="175"/>
    </row>
    <row r="194" spans="1:8" ht="16.5">
      <c r="A194" s="6" t="s">
        <v>99</v>
      </c>
      <c r="B194" s="179"/>
      <c r="C194" s="179"/>
      <c r="D194" s="5" t="s">
        <v>25</v>
      </c>
      <c r="E194" s="150">
        <v>0</v>
      </c>
      <c r="F194" s="144">
        <v>0</v>
      </c>
      <c r="G194" s="175"/>
      <c r="H194" s="175"/>
    </row>
    <row r="195" spans="1:8" ht="16.5">
      <c r="A195" s="6" t="s">
        <v>100</v>
      </c>
      <c r="B195" s="179"/>
      <c r="C195" s="179"/>
      <c r="D195" s="5"/>
      <c r="E195" s="150"/>
      <c r="F195" s="144"/>
      <c r="G195" s="175"/>
      <c r="H195" s="175"/>
    </row>
    <row r="196" spans="1:8" ht="16.5">
      <c r="A196" s="4" t="s">
        <v>27</v>
      </c>
      <c r="B196" s="150">
        <f>SUM(B197:B203)</f>
        <v>0</v>
      </c>
      <c r="C196" s="150">
        <f>SUM(C197:C203)</f>
        <v>0</v>
      </c>
      <c r="D196" s="5" t="s">
        <v>26</v>
      </c>
      <c r="E196" s="150">
        <v>0</v>
      </c>
      <c r="F196" s="144">
        <v>0</v>
      </c>
      <c r="G196" s="175"/>
      <c r="H196" s="175"/>
    </row>
    <row r="197" spans="1:8" ht="16.5">
      <c r="A197" s="6" t="s">
        <v>28</v>
      </c>
      <c r="B197" s="179"/>
      <c r="C197" s="179"/>
      <c r="D197" s="5"/>
      <c r="E197" s="150"/>
      <c r="F197" s="144"/>
      <c r="G197" s="175"/>
      <c r="H197" s="175"/>
    </row>
    <row r="198" spans="1:8" ht="16.5">
      <c r="A198" s="6" t="s">
        <v>109</v>
      </c>
      <c r="B198" s="179"/>
      <c r="C198" s="179"/>
      <c r="D198" s="5" t="s">
        <v>48</v>
      </c>
      <c r="E198" s="150">
        <v>0</v>
      </c>
      <c r="F198" s="144">
        <v>0</v>
      </c>
      <c r="G198" s="175"/>
      <c r="H198" s="175"/>
    </row>
    <row r="199" spans="1:8" ht="16.5">
      <c r="A199" s="6" t="s">
        <v>101</v>
      </c>
      <c r="B199" s="179"/>
      <c r="C199" s="179"/>
      <c r="D199" s="7"/>
      <c r="E199" s="150"/>
      <c r="F199" s="144"/>
      <c r="G199" s="175"/>
      <c r="H199" s="175"/>
    </row>
    <row r="200" spans="1:8" ht="16.5">
      <c r="A200" s="6" t="s">
        <v>30</v>
      </c>
      <c r="B200" s="179"/>
      <c r="C200" s="179"/>
      <c r="D200" s="5" t="s">
        <v>29</v>
      </c>
      <c r="E200" s="184">
        <v>0</v>
      </c>
      <c r="F200" s="152">
        <v>0</v>
      </c>
      <c r="G200" s="186"/>
      <c r="H200" s="186"/>
    </row>
    <row r="201" spans="1:8" ht="16.5">
      <c r="A201" s="6" t="s">
        <v>32</v>
      </c>
      <c r="B201" s="179"/>
      <c r="C201" s="179"/>
      <c r="D201" s="5"/>
      <c r="E201" s="150"/>
      <c r="F201" s="144"/>
      <c r="G201" s="175"/>
      <c r="H201" s="175"/>
    </row>
    <row r="202" spans="1:8" ht="16.5">
      <c r="A202" s="6" t="s">
        <v>115</v>
      </c>
      <c r="B202" s="179"/>
      <c r="C202" s="179"/>
      <c r="D202" s="5" t="s">
        <v>31</v>
      </c>
      <c r="E202" s="150">
        <v>0</v>
      </c>
      <c r="F202" s="144">
        <v>0</v>
      </c>
      <c r="G202" s="175"/>
      <c r="H202" s="175"/>
    </row>
    <row r="203" spans="1:8" ht="16.5">
      <c r="A203" s="6" t="s">
        <v>49</v>
      </c>
      <c r="B203" s="179"/>
      <c r="C203" s="179"/>
      <c r="D203" s="7"/>
      <c r="E203" s="150"/>
      <c r="F203" s="144"/>
      <c r="G203" s="175"/>
      <c r="H203" s="175"/>
    </row>
    <row r="204" spans="1:8" ht="16.5">
      <c r="A204" s="4" t="s">
        <v>33</v>
      </c>
      <c r="B204" s="150">
        <f>SUM(B205:B214)</f>
        <v>0</v>
      </c>
      <c r="C204" s="150">
        <f>SUM(C205:C214)</f>
        <v>0</v>
      </c>
      <c r="D204" s="5" t="s">
        <v>112</v>
      </c>
      <c r="E204" s="150">
        <v>0</v>
      </c>
      <c r="F204" s="144">
        <v>0</v>
      </c>
      <c r="G204" s="186"/>
      <c r="H204" s="186"/>
    </row>
    <row r="205" spans="1:8" ht="16.5">
      <c r="A205" s="6" t="s">
        <v>34</v>
      </c>
      <c r="B205" s="179"/>
      <c r="C205" s="179"/>
      <c r="D205" s="8"/>
      <c r="E205" s="150"/>
      <c r="F205" s="144"/>
      <c r="G205" s="175"/>
      <c r="H205" s="175"/>
    </row>
    <row r="206" spans="1:8" ht="16.5">
      <c r="A206" s="6" t="s">
        <v>35</v>
      </c>
      <c r="B206" s="179"/>
      <c r="C206" s="179"/>
      <c r="D206" s="5" t="s">
        <v>113</v>
      </c>
      <c r="E206" s="191">
        <v>0</v>
      </c>
      <c r="F206" s="157">
        <v>0</v>
      </c>
      <c r="G206" s="175"/>
      <c r="H206" s="175"/>
    </row>
    <row r="207" spans="1:8" ht="16.5">
      <c r="A207" s="6" t="s">
        <v>102</v>
      </c>
      <c r="B207" s="179"/>
      <c r="C207" s="179"/>
      <c r="D207" s="8"/>
      <c r="E207" s="150"/>
      <c r="F207" s="144"/>
      <c r="G207" s="175"/>
      <c r="H207" s="175"/>
    </row>
    <row r="208" spans="1:8" ht="16.5">
      <c r="A208" s="6" t="s">
        <v>103</v>
      </c>
      <c r="B208" s="179"/>
      <c r="C208" s="179"/>
      <c r="D208" s="5"/>
      <c r="E208" s="191"/>
      <c r="F208" s="157"/>
      <c r="G208" s="192"/>
      <c r="H208" s="192"/>
    </row>
    <row r="209" spans="1:8" ht="16.5">
      <c r="A209" s="6" t="s">
        <v>116</v>
      </c>
      <c r="B209" s="179"/>
      <c r="C209" s="179"/>
      <c r="D209" s="7"/>
      <c r="E209" s="150"/>
      <c r="F209" s="144"/>
      <c r="G209" s="175"/>
      <c r="H209" s="175"/>
    </row>
    <row r="210" spans="1:8" ht="16.5">
      <c r="A210" s="6" t="s">
        <v>110</v>
      </c>
      <c r="B210" s="179"/>
      <c r="C210" s="179"/>
      <c r="D210" s="7"/>
      <c r="E210" s="184"/>
      <c r="F210" s="152"/>
      <c r="G210" s="186"/>
      <c r="H210" s="186"/>
    </row>
    <row r="211" spans="1:8" ht="16.5">
      <c r="A211" s="6" t="s">
        <v>104</v>
      </c>
      <c r="B211" s="179"/>
      <c r="C211" s="179"/>
      <c r="D211" s="7"/>
      <c r="E211" s="184"/>
      <c r="F211" s="152"/>
      <c r="G211" s="186"/>
      <c r="H211" s="186"/>
    </row>
    <row r="212" spans="1:8" ht="16.5">
      <c r="A212" s="6" t="s">
        <v>36</v>
      </c>
      <c r="B212" s="179"/>
      <c r="C212" s="179"/>
      <c r="D212" s="7"/>
      <c r="E212" s="184"/>
      <c r="F212" s="152"/>
      <c r="G212" s="186"/>
      <c r="H212" s="186"/>
    </row>
    <row r="213" spans="1:8" ht="16.5">
      <c r="A213" s="154" t="s">
        <v>105</v>
      </c>
      <c r="B213" s="179"/>
      <c r="C213" s="179"/>
      <c r="D213" s="7"/>
      <c r="E213" s="184"/>
      <c r="F213" s="152"/>
      <c r="G213" s="186"/>
      <c r="H213" s="186"/>
    </row>
    <row r="214" spans="1:8" ht="16.5">
      <c r="A214" s="154" t="s">
        <v>107</v>
      </c>
      <c r="B214" s="179"/>
      <c r="C214" s="179"/>
      <c r="D214" s="7"/>
      <c r="E214" s="184"/>
      <c r="F214" s="152"/>
      <c r="G214" s="186"/>
      <c r="H214" s="186"/>
    </row>
    <row r="215" spans="1:8" ht="16.5">
      <c r="A215" s="4" t="s">
        <v>37</v>
      </c>
      <c r="B215" s="150">
        <v>0</v>
      </c>
      <c r="C215" s="150">
        <v>0</v>
      </c>
      <c r="D215" s="7"/>
      <c r="E215" s="184"/>
      <c r="F215" s="152"/>
      <c r="G215" s="186"/>
      <c r="H215" s="186"/>
    </row>
    <row r="216" spans="1:8" ht="16.5">
      <c r="A216" s="4" t="s">
        <v>38</v>
      </c>
      <c r="B216" s="150">
        <v>0</v>
      </c>
      <c r="C216" s="150">
        <v>0</v>
      </c>
      <c r="D216" s="7"/>
      <c r="E216" s="184"/>
      <c r="F216" s="152"/>
      <c r="G216" s="186"/>
      <c r="H216" s="186"/>
    </row>
    <row r="217" spans="1:8" ht="16.5">
      <c r="A217" s="4" t="s">
        <v>39</v>
      </c>
      <c r="B217" s="150">
        <v>0</v>
      </c>
      <c r="C217" s="150">
        <v>0</v>
      </c>
      <c r="D217" s="7"/>
      <c r="E217" s="184"/>
      <c r="F217" s="152"/>
      <c r="G217" s="186"/>
      <c r="H217" s="186"/>
    </row>
    <row r="218" spans="1:8" ht="16.5">
      <c r="A218" s="4" t="s">
        <v>40</v>
      </c>
      <c r="B218" s="150">
        <v>0</v>
      </c>
      <c r="C218" s="150">
        <v>0</v>
      </c>
      <c r="D218" s="8"/>
      <c r="E218" s="187"/>
      <c r="F218" s="153"/>
      <c r="G218" s="189"/>
      <c r="H218" s="189"/>
    </row>
    <row r="219" spans="1:8" ht="16.5">
      <c r="A219" s="4" t="s">
        <v>50</v>
      </c>
      <c r="B219" s="150">
        <v>0</v>
      </c>
      <c r="C219" s="150">
        <v>0</v>
      </c>
      <c r="D219" s="7"/>
      <c r="E219" s="184"/>
      <c r="F219" s="152"/>
      <c r="G219" s="186"/>
      <c r="H219" s="186"/>
    </row>
    <row r="220" spans="1:8" ht="17.25" thickBot="1">
      <c r="A220" s="9" t="s">
        <v>41</v>
      </c>
      <c r="B220" s="190">
        <f>SUM(B184+B190+B196+B204+B215+B216+B217+B218+B219)</f>
        <v>3123</v>
      </c>
      <c r="C220" s="190">
        <f>SUM(C184+C190+C196+C204+C215+C216+C217+C218+C219)</f>
        <v>3123</v>
      </c>
      <c r="D220" s="10" t="s">
        <v>42</v>
      </c>
      <c r="E220" s="190">
        <f>SUM(E184:E211)</f>
        <v>22991</v>
      </c>
      <c r="F220" s="155">
        <f>SUM(F184:F211)</f>
        <v>23010</v>
      </c>
      <c r="G220" s="175"/>
      <c r="H220" s="175"/>
    </row>
    <row r="221" spans="1:8" ht="16.5">
      <c r="A221" s="12"/>
      <c r="B221" s="12"/>
      <c r="C221" s="12"/>
      <c r="D221" s="12"/>
      <c r="E221" s="12"/>
      <c r="F221" s="12"/>
      <c r="G221" s="12"/>
      <c r="H221" s="12"/>
    </row>
    <row r="222" spans="1:8" ht="16.5">
      <c r="A222" s="12"/>
      <c r="B222" s="12"/>
      <c r="C222" s="12"/>
      <c r="D222" s="12"/>
      <c r="E222" s="12"/>
      <c r="F222" s="12"/>
      <c r="G222" s="12"/>
      <c r="H222" s="12"/>
    </row>
  </sheetData>
  <mergeCells count="15">
    <mergeCell ref="A179:F179"/>
    <mergeCell ref="A180:F180"/>
    <mergeCell ref="A181:F181"/>
    <mergeCell ref="A135:F135"/>
    <mergeCell ref="A136:F136"/>
    <mergeCell ref="A137:F137"/>
    <mergeCell ref="A92:F92"/>
    <mergeCell ref="A93:F93"/>
    <mergeCell ref="A47:F47"/>
    <mergeCell ref="A48:F48"/>
    <mergeCell ref="A49:F49"/>
    <mergeCell ref="A3:F3"/>
    <mergeCell ref="A4:F4"/>
    <mergeCell ref="A5:F5"/>
    <mergeCell ref="A91:F91"/>
  </mergeCells>
  <printOptions horizontalCentered="1"/>
  <pageMargins left="0.7874015748031497" right="0.7874015748031497" top="0.5511811023622047" bottom="0.5511811023622047" header="0.5118110236220472" footer="0.5118110236220472"/>
  <pageSetup horizontalDpi="600" verticalDpi="600" orientation="landscape" paperSize="9" scale="70" r:id="rId1"/>
  <rowBreaks count="5" manualBreakCount="5">
    <brk id="44" max="255" man="1"/>
    <brk id="88" max="255" man="1"/>
    <brk id="132" max="255" man="1"/>
    <brk id="176" max="255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view="pageBreakPreview" zoomScale="70" zoomScaleSheetLayoutView="70" workbookViewId="0" topLeftCell="A1">
      <selection activeCell="B81" sqref="B81"/>
    </sheetView>
  </sheetViews>
  <sheetFormatPr defaultColWidth="9.00390625" defaultRowHeight="19.5" customHeight="1"/>
  <cols>
    <col min="1" max="1" width="96.125" style="16" customWidth="1"/>
    <col min="2" max="2" width="15.375" style="16" customWidth="1"/>
    <col min="3" max="4" width="21.625" style="62" customWidth="1"/>
    <col min="5" max="5" width="21.625" style="16" customWidth="1"/>
    <col min="6" max="6" width="23.25390625" style="16" customWidth="1"/>
    <col min="7" max="16384" width="9.125" style="16" customWidth="1"/>
  </cols>
  <sheetData>
    <row r="1" spans="1:6" ht="19.5" customHeight="1">
      <c r="A1" s="14" t="s">
        <v>51</v>
      </c>
      <c r="B1" s="14"/>
      <c r="C1" s="14"/>
      <c r="D1" s="14"/>
      <c r="E1" s="14"/>
      <c r="F1" s="15" t="s">
        <v>52</v>
      </c>
    </row>
    <row r="2" s="14" customFormat="1" ht="19.5" customHeight="1">
      <c r="A2" s="14" t="s">
        <v>47</v>
      </c>
    </row>
    <row r="3" s="14" customFormat="1" ht="19.5" customHeight="1">
      <c r="A3" s="14" t="s">
        <v>53</v>
      </c>
    </row>
    <row r="4" spans="1:6" s="14" customFormat="1" ht="19.5" customHeight="1">
      <c r="A4" s="241" t="s">
        <v>54</v>
      </c>
      <c r="B4" s="241"/>
      <c r="C4" s="241"/>
      <c r="D4" s="241"/>
      <c r="E4" s="241"/>
      <c r="F4" s="241"/>
    </row>
    <row r="5" spans="1:6" s="14" customFormat="1" ht="19.5" customHeight="1">
      <c r="A5" s="241" t="s">
        <v>55</v>
      </c>
      <c r="B5" s="241"/>
      <c r="C5" s="241"/>
      <c r="D5" s="241"/>
      <c r="E5" s="241"/>
      <c r="F5" s="241"/>
    </row>
    <row r="6" spans="1:6" s="14" customFormat="1" ht="19.5" customHeight="1">
      <c r="A6" s="241" t="s">
        <v>117</v>
      </c>
      <c r="B6" s="241"/>
      <c r="C6" s="241"/>
      <c r="D6" s="241"/>
      <c r="E6" s="241"/>
      <c r="F6" s="241"/>
    </row>
    <row r="7" spans="1:6" s="14" customFormat="1" ht="19.5" customHeight="1" thickBot="1">
      <c r="A7" s="17"/>
      <c r="B7" s="16"/>
      <c r="C7" s="18"/>
      <c r="D7" s="18"/>
      <c r="E7" s="18"/>
      <c r="F7" s="14" t="s">
        <v>3</v>
      </c>
    </row>
    <row r="8" spans="1:6" s="24" customFormat="1" ht="19.5" customHeight="1">
      <c r="A8" s="19" t="s">
        <v>56</v>
      </c>
      <c r="B8" s="20"/>
      <c r="C8" s="21" t="s">
        <v>4</v>
      </c>
      <c r="D8" s="244" t="s">
        <v>57</v>
      </c>
      <c r="E8" s="22" t="s">
        <v>58</v>
      </c>
      <c r="F8" s="23" t="s">
        <v>73</v>
      </c>
    </row>
    <row r="9" spans="1:6" s="24" customFormat="1" ht="19.5" customHeight="1">
      <c r="A9" s="25"/>
      <c r="B9" s="26"/>
      <c r="C9" s="27" t="s">
        <v>60</v>
      </c>
      <c r="D9" s="245"/>
      <c r="E9" s="28" t="s">
        <v>61</v>
      </c>
      <c r="F9" s="29"/>
    </row>
    <row r="10" spans="1:6" s="24" customFormat="1" ht="19.5" customHeight="1">
      <c r="A10" s="63" t="s">
        <v>62</v>
      </c>
      <c r="B10" s="64">
        <f>SUM(B11:B14)</f>
        <v>2321019</v>
      </c>
      <c r="C10" s="65">
        <v>282023</v>
      </c>
      <c r="D10" s="66">
        <v>283674</v>
      </c>
      <c r="E10" s="67">
        <v>2321</v>
      </c>
      <c r="F10" s="68">
        <f>SUM(D10:E10)</f>
        <v>285995</v>
      </c>
    </row>
    <row r="11" spans="1:6" s="206" customFormat="1" ht="19.5" customHeight="1">
      <c r="A11" s="214" t="s">
        <v>118</v>
      </c>
      <c r="B11" s="216">
        <v>1600000</v>
      </c>
      <c r="C11" s="202"/>
      <c r="D11" s="203"/>
      <c r="E11" s="204"/>
      <c r="F11" s="205"/>
    </row>
    <row r="12" spans="1:6" s="206" customFormat="1" ht="19.5" customHeight="1">
      <c r="A12" s="214" t="s">
        <v>119</v>
      </c>
      <c r="B12" s="216">
        <v>183019</v>
      </c>
      <c r="C12" s="202"/>
      <c r="D12" s="203"/>
      <c r="E12" s="204"/>
      <c r="F12" s="205"/>
    </row>
    <row r="13" spans="1:6" s="206" customFormat="1" ht="19.5" customHeight="1">
      <c r="A13" s="214" t="s">
        <v>120</v>
      </c>
      <c r="B13" s="216">
        <v>538000</v>
      </c>
      <c r="C13" s="202"/>
      <c r="D13" s="203"/>
      <c r="E13" s="204"/>
      <c r="F13" s="205"/>
    </row>
    <row r="14" spans="1:6" s="206" customFormat="1" ht="14.25" customHeight="1">
      <c r="A14" s="214"/>
      <c r="B14" s="216"/>
      <c r="C14" s="202"/>
      <c r="D14" s="203"/>
      <c r="E14" s="204"/>
      <c r="F14" s="205"/>
    </row>
    <row r="15" spans="1:6" s="24" customFormat="1" ht="19.5" customHeight="1">
      <c r="A15" s="63" t="s">
        <v>63</v>
      </c>
      <c r="B15" s="64"/>
      <c r="C15" s="65">
        <v>372462</v>
      </c>
      <c r="D15" s="66">
        <v>372462</v>
      </c>
      <c r="E15" s="67">
        <v>0</v>
      </c>
      <c r="F15" s="68">
        <f>SUM(D15:E15)</f>
        <v>372462</v>
      </c>
    </row>
    <row r="16" spans="1:6" s="138" customFormat="1" ht="8.25" customHeight="1">
      <c r="A16" s="159"/>
      <c r="B16" s="133"/>
      <c r="C16" s="134"/>
      <c r="D16" s="135"/>
      <c r="E16" s="136"/>
      <c r="F16" s="137"/>
    </row>
    <row r="17" spans="1:6" s="24" customFormat="1" ht="19.5" customHeight="1">
      <c r="A17" s="63" t="s">
        <v>64</v>
      </c>
      <c r="B17" s="158">
        <v>2100000</v>
      </c>
      <c r="C17" s="65">
        <v>2055</v>
      </c>
      <c r="D17" s="66">
        <v>2055</v>
      </c>
      <c r="E17" s="67">
        <v>2100</v>
      </c>
      <c r="F17" s="68">
        <f>SUM(D17:E17)</f>
        <v>4155</v>
      </c>
    </row>
    <row r="18" spans="1:6" s="24" customFormat="1" ht="24.75" customHeight="1">
      <c r="A18" s="214" t="s">
        <v>121</v>
      </c>
      <c r="B18" s="216">
        <v>2100000</v>
      </c>
      <c r="C18" s="37"/>
      <c r="D18" s="38"/>
      <c r="E18" s="39"/>
      <c r="F18" s="40"/>
    </row>
    <row r="19" spans="1:6" ht="12" customHeight="1">
      <c r="A19" s="165"/>
      <c r="B19" s="166"/>
      <c r="C19" s="71"/>
      <c r="D19" s="72"/>
      <c r="E19" s="73"/>
      <c r="F19" s="56"/>
    </row>
    <row r="20" spans="1:6" s="24" customFormat="1" ht="19.5" customHeight="1">
      <c r="A20" s="74" t="s">
        <v>65</v>
      </c>
      <c r="B20" s="131">
        <f>SUM(B21:B21)</f>
        <v>0</v>
      </c>
      <c r="C20" s="37">
        <v>401327</v>
      </c>
      <c r="D20" s="38">
        <v>458015</v>
      </c>
      <c r="E20" s="39">
        <v>0</v>
      </c>
      <c r="F20" s="68">
        <f>SUM(D20:E20)</f>
        <v>458015</v>
      </c>
    </row>
    <row r="21" spans="1:6" s="212" customFormat="1" ht="18.75" customHeight="1">
      <c r="A21" s="200"/>
      <c r="B21" s="207"/>
      <c r="C21" s="208"/>
      <c r="D21" s="209"/>
      <c r="E21" s="210"/>
      <c r="F21" s="211"/>
    </row>
    <row r="22" spans="1:6" s="24" customFormat="1" ht="19.5" customHeight="1">
      <c r="A22" s="63" t="s">
        <v>66</v>
      </c>
      <c r="B22" s="158">
        <f>SUM(B23:B24)</f>
        <v>121000</v>
      </c>
      <c r="C22" s="65">
        <v>211964</v>
      </c>
      <c r="D22" s="66">
        <v>231982</v>
      </c>
      <c r="E22" s="67">
        <v>121</v>
      </c>
      <c r="F22" s="68">
        <f>SUM(D22:E22)</f>
        <v>232103</v>
      </c>
    </row>
    <row r="23" spans="1:6" s="206" customFormat="1" ht="23.25" customHeight="1">
      <c r="A23" s="214" t="s">
        <v>122</v>
      </c>
      <c r="B23" s="217">
        <v>121000</v>
      </c>
      <c r="C23" s="202"/>
      <c r="D23" s="203"/>
      <c r="E23" s="204"/>
      <c r="F23" s="205"/>
    </row>
    <row r="24" spans="1:6" s="206" customFormat="1" ht="15" customHeight="1">
      <c r="A24" s="200"/>
      <c r="B24" s="201"/>
      <c r="C24" s="202"/>
      <c r="D24" s="203"/>
      <c r="E24" s="204"/>
      <c r="F24" s="205"/>
    </row>
    <row r="25" spans="1:6" s="24" customFormat="1" ht="19.5" customHeight="1">
      <c r="A25" s="63" t="s">
        <v>67</v>
      </c>
      <c r="B25" s="158">
        <f>SUM(B26:B26)</f>
        <v>0</v>
      </c>
      <c r="C25" s="65">
        <v>1500</v>
      </c>
      <c r="D25" s="66">
        <v>1870</v>
      </c>
      <c r="E25" s="67">
        <v>0</v>
      </c>
      <c r="F25" s="68">
        <f>SUM(D25:E25)</f>
        <v>1870</v>
      </c>
    </row>
    <row r="26" spans="1:6" s="206" customFormat="1" ht="20.25" customHeight="1">
      <c r="A26" s="200"/>
      <c r="B26" s="201"/>
      <c r="C26" s="202"/>
      <c r="D26" s="203"/>
      <c r="E26" s="204"/>
      <c r="F26" s="205"/>
    </row>
    <row r="27" spans="1:6" s="24" customFormat="1" ht="19.5" customHeight="1">
      <c r="A27" s="63" t="s">
        <v>80</v>
      </c>
      <c r="B27" s="158"/>
      <c r="C27" s="65">
        <v>0</v>
      </c>
      <c r="D27" s="66">
        <v>0</v>
      </c>
      <c r="E27" s="67">
        <v>0</v>
      </c>
      <c r="F27" s="68">
        <f>SUM(C27+E27)</f>
        <v>0</v>
      </c>
    </row>
    <row r="28" spans="1:6" ht="12" customHeight="1">
      <c r="A28" s="69"/>
      <c r="B28" s="90"/>
      <c r="C28" s="71"/>
      <c r="D28" s="72"/>
      <c r="E28" s="73"/>
      <c r="F28" s="44"/>
    </row>
    <row r="29" spans="1:6" s="24" customFormat="1" ht="19.5" customHeight="1">
      <c r="A29" s="63" t="s">
        <v>68</v>
      </c>
      <c r="B29" s="158"/>
      <c r="C29" s="65">
        <v>1410</v>
      </c>
      <c r="D29" s="66">
        <v>1410</v>
      </c>
      <c r="E29" s="67">
        <v>0</v>
      </c>
      <c r="F29" s="68">
        <f>SUM(D29:E29)</f>
        <v>1410</v>
      </c>
    </row>
    <row r="30" spans="1:6" s="24" customFormat="1" ht="12.75" customHeight="1">
      <c r="A30" s="132"/>
      <c r="B30" s="139"/>
      <c r="C30" s="37"/>
      <c r="D30" s="38"/>
      <c r="E30" s="39"/>
      <c r="F30" s="40"/>
    </row>
    <row r="31" spans="1:6" s="24" customFormat="1" ht="19.5" customHeight="1">
      <c r="A31" s="74" t="s">
        <v>69</v>
      </c>
      <c r="B31" s="75"/>
      <c r="C31" s="37">
        <v>0</v>
      </c>
      <c r="D31" s="38">
        <v>0</v>
      </c>
      <c r="E31" s="39">
        <v>0</v>
      </c>
      <c r="F31" s="40">
        <f>SUM(D31:E31)</f>
        <v>0</v>
      </c>
    </row>
    <row r="32" spans="1:6" s="138" customFormat="1" ht="12" customHeight="1" thickBot="1">
      <c r="A32" s="132"/>
      <c r="C32" s="134"/>
      <c r="D32" s="135"/>
      <c r="E32" s="136"/>
      <c r="F32" s="137"/>
    </row>
    <row r="33" spans="1:6" s="24" customFormat="1" ht="30.75" customHeight="1" thickBot="1">
      <c r="A33" s="57" t="s">
        <v>70</v>
      </c>
      <c r="B33" s="58"/>
      <c r="C33" s="59">
        <f>SUM(C10:C32)</f>
        <v>1272741</v>
      </c>
      <c r="D33" s="60">
        <f>SUM(D10:D32)</f>
        <v>1351468</v>
      </c>
      <c r="E33" s="60">
        <f>SUM(E10:E32)</f>
        <v>4542</v>
      </c>
      <c r="F33" s="140">
        <f>SUM(F10:F31)</f>
        <v>1356010</v>
      </c>
    </row>
    <row r="34" spans="1:6" s="24" customFormat="1" ht="9" customHeight="1">
      <c r="A34" s="61"/>
      <c r="B34" s="61"/>
      <c r="C34" s="53"/>
      <c r="D34" s="53"/>
      <c r="E34" s="53"/>
      <c r="F34" s="53"/>
    </row>
    <row r="35" spans="1:6" ht="19.5" customHeight="1">
      <c r="A35" s="14" t="s">
        <v>51</v>
      </c>
      <c r="B35" s="14"/>
      <c r="C35" s="14"/>
      <c r="D35" s="14"/>
      <c r="E35" s="14"/>
      <c r="F35" s="15" t="s">
        <v>71</v>
      </c>
    </row>
    <row r="36" spans="1:6" ht="19.5" customHeight="1">
      <c r="A36" s="14" t="s">
        <v>47</v>
      </c>
      <c r="B36" s="14"/>
      <c r="C36" s="14"/>
      <c r="D36" s="14"/>
      <c r="E36" s="14"/>
      <c r="F36" s="14"/>
    </row>
    <row r="37" spans="1:6" ht="19.5" customHeight="1">
      <c r="A37" s="14" t="s">
        <v>53</v>
      </c>
      <c r="B37" s="14"/>
      <c r="C37" s="14"/>
      <c r="D37" s="14"/>
      <c r="E37" s="14"/>
      <c r="F37" s="14"/>
    </row>
    <row r="38" spans="1:6" ht="19.5" customHeight="1">
      <c r="A38" s="241" t="s">
        <v>72</v>
      </c>
      <c r="B38" s="241"/>
      <c r="C38" s="241"/>
      <c r="D38" s="241"/>
      <c r="E38" s="241"/>
      <c r="F38" s="241"/>
    </row>
    <row r="39" spans="1:6" ht="19.5" customHeight="1">
      <c r="A39" s="241" t="s">
        <v>117</v>
      </c>
      <c r="B39" s="241"/>
      <c r="C39" s="241"/>
      <c r="D39" s="241"/>
      <c r="E39" s="241"/>
      <c r="F39" s="241"/>
    </row>
    <row r="40" spans="1:6" ht="19.5" customHeight="1" thickBot="1">
      <c r="A40" s="17"/>
      <c r="C40" s="18"/>
      <c r="D40" s="18"/>
      <c r="E40" s="18"/>
      <c r="F40" s="14" t="s">
        <v>3</v>
      </c>
    </row>
    <row r="41" spans="1:6" ht="19.5" customHeight="1">
      <c r="A41" s="19" t="s">
        <v>56</v>
      </c>
      <c r="B41" s="20"/>
      <c r="C41" s="21" t="s">
        <v>4</v>
      </c>
      <c r="D41" s="242" t="s">
        <v>57</v>
      </c>
      <c r="E41" s="22" t="s">
        <v>58</v>
      </c>
      <c r="F41" s="23" t="s">
        <v>73</v>
      </c>
    </row>
    <row r="42" spans="1:6" ht="19.5" customHeight="1" thickBot="1">
      <c r="A42" s="25"/>
      <c r="B42" s="26"/>
      <c r="C42" s="27" t="s">
        <v>60</v>
      </c>
      <c r="D42" s="243"/>
      <c r="E42" s="28" t="s">
        <v>61</v>
      </c>
      <c r="F42" s="29"/>
    </row>
    <row r="43" spans="1:6" ht="19.5" customHeight="1">
      <c r="A43" s="30" t="s">
        <v>62</v>
      </c>
      <c r="B43" s="31">
        <f>SUM(B44:B48)</f>
        <v>5320514</v>
      </c>
      <c r="C43" s="32">
        <v>192100</v>
      </c>
      <c r="D43" s="33">
        <v>192120</v>
      </c>
      <c r="E43" s="34">
        <v>5321</v>
      </c>
      <c r="F43" s="35">
        <f>SUM(D43:E43)</f>
        <v>197441</v>
      </c>
    </row>
    <row r="44" spans="1:6" ht="19.5" customHeight="1">
      <c r="A44" s="214" t="s">
        <v>118</v>
      </c>
      <c r="B44" s="216">
        <v>1600000</v>
      </c>
      <c r="C44" s="37"/>
      <c r="D44" s="38"/>
      <c r="E44" s="39"/>
      <c r="F44" s="40"/>
    </row>
    <row r="45" spans="1:6" ht="19.5" customHeight="1">
      <c r="A45" s="214" t="s">
        <v>119</v>
      </c>
      <c r="B45" s="216">
        <v>183019</v>
      </c>
      <c r="C45" s="37"/>
      <c r="D45" s="38"/>
      <c r="E45" s="39"/>
      <c r="F45" s="40"/>
    </row>
    <row r="46" spans="1:6" ht="19.5" customHeight="1">
      <c r="A46" s="214" t="s">
        <v>123</v>
      </c>
      <c r="B46" s="216">
        <v>2400000</v>
      </c>
      <c r="C46" s="37"/>
      <c r="D46" s="38"/>
      <c r="E46" s="39"/>
      <c r="F46" s="40"/>
    </row>
    <row r="47" spans="1:6" ht="19.5" customHeight="1">
      <c r="A47" s="214" t="s">
        <v>124</v>
      </c>
      <c r="B47" s="216">
        <v>1045755</v>
      </c>
      <c r="C47" s="37"/>
      <c r="D47" s="38"/>
      <c r="E47" s="39"/>
      <c r="F47" s="40"/>
    </row>
    <row r="48" spans="1:6" s="138" customFormat="1" ht="19.5" customHeight="1">
      <c r="A48" s="132" t="s">
        <v>125</v>
      </c>
      <c r="B48" s="133">
        <v>91740</v>
      </c>
      <c r="C48" s="134"/>
      <c r="D48" s="135"/>
      <c r="E48" s="136"/>
      <c r="F48" s="137"/>
    </row>
    <row r="49" spans="1:6" ht="11.25" customHeight="1">
      <c r="A49" s="200"/>
      <c r="B49" s="213"/>
      <c r="C49" s="37"/>
      <c r="D49" s="38"/>
      <c r="E49" s="39"/>
      <c r="F49" s="40"/>
    </row>
    <row r="50" spans="1:6" s="24" customFormat="1" ht="19.5" customHeight="1">
      <c r="A50" s="63" t="s">
        <v>74</v>
      </c>
      <c r="B50" s="141"/>
      <c r="C50" s="65">
        <v>372462</v>
      </c>
      <c r="D50" s="66">
        <v>372462</v>
      </c>
      <c r="E50" s="67">
        <v>0</v>
      </c>
      <c r="F50" s="68">
        <f>SUM(D50:E50)</f>
        <v>372462</v>
      </c>
    </row>
    <row r="51" spans="1:6" ht="9" customHeight="1">
      <c r="A51" s="159"/>
      <c r="B51" s="133"/>
      <c r="C51" s="71"/>
      <c r="D51" s="72"/>
      <c r="E51" s="73"/>
      <c r="F51" s="56"/>
    </row>
    <row r="52" spans="1:6" ht="19.5" customHeight="1">
      <c r="A52" s="63" t="s">
        <v>64</v>
      </c>
      <c r="B52" s="158">
        <v>2100000</v>
      </c>
      <c r="C52" s="37">
        <v>2055</v>
      </c>
      <c r="D52" s="38">
        <v>2055</v>
      </c>
      <c r="E52" s="39">
        <v>2100</v>
      </c>
      <c r="F52" s="68">
        <f>SUM(D52:E52)</f>
        <v>4155</v>
      </c>
    </row>
    <row r="53" spans="1:6" ht="19.5" customHeight="1">
      <c r="A53" s="214" t="s">
        <v>121</v>
      </c>
      <c r="B53" s="216">
        <v>2100000</v>
      </c>
      <c r="C53" s="37"/>
      <c r="D53" s="38"/>
      <c r="E53" s="39"/>
      <c r="F53" s="40"/>
    </row>
    <row r="54" spans="1:6" ht="9.75" customHeight="1">
      <c r="A54" s="165"/>
      <c r="B54" s="166"/>
      <c r="C54" s="37"/>
      <c r="D54" s="38"/>
      <c r="E54" s="39"/>
      <c r="F54" s="40"/>
    </row>
    <row r="55" spans="1:6" ht="19.5" customHeight="1">
      <c r="A55" s="63" t="s">
        <v>65</v>
      </c>
      <c r="B55" s="64"/>
      <c r="C55" s="65">
        <v>401327</v>
      </c>
      <c r="D55" s="66">
        <v>458015</v>
      </c>
      <c r="E55" s="67">
        <v>0</v>
      </c>
      <c r="F55" s="68">
        <f>SUM(D55:E55)</f>
        <v>458015</v>
      </c>
    </row>
    <row r="56" spans="1:6" ht="19.5" customHeight="1">
      <c r="A56" s="200"/>
      <c r="B56" s="207"/>
      <c r="C56" s="37"/>
      <c r="D56" s="38"/>
      <c r="E56" s="39"/>
      <c r="F56" s="40"/>
    </row>
    <row r="57" spans="1:6" s="24" customFormat="1" ht="19.5" customHeight="1">
      <c r="A57" s="199" t="s">
        <v>75</v>
      </c>
      <c r="B57" s="64">
        <f>SUM(B58:B59)</f>
        <v>121000</v>
      </c>
      <c r="C57" s="65">
        <v>211964</v>
      </c>
      <c r="D57" s="66">
        <v>231019</v>
      </c>
      <c r="E57" s="67">
        <v>121</v>
      </c>
      <c r="F57" s="68">
        <f>SUM(D57:E57)</f>
        <v>231140</v>
      </c>
    </row>
    <row r="58" spans="1:6" s="24" customFormat="1" ht="16.5" customHeight="1">
      <c r="A58" s="214" t="s">
        <v>122</v>
      </c>
      <c r="B58" s="217">
        <v>121000</v>
      </c>
      <c r="C58" s="37"/>
      <c r="D58" s="38"/>
      <c r="E58" s="39"/>
      <c r="F58" s="40"/>
    </row>
    <row r="59" spans="1:6" s="24" customFormat="1" ht="16.5" customHeight="1">
      <c r="A59" s="200"/>
      <c r="B59" s="201"/>
      <c r="C59" s="37"/>
      <c r="D59" s="38"/>
      <c r="E59" s="39"/>
      <c r="F59" s="40"/>
    </row>
    <row r="60" spans="1:6" ht="19.5" customHeight="1">
      <c r="A60" s="63" t="s">
        <v>67</v>
      </c>
      <c r="B60" s="158"/>
      <c r="C60" s="65">
        <v>1500</v>
      </c>
      <c r="D60" s="66">
        <v>1870</v>
      </c>
      <c r="E60" s="67">
        <v>0</v>
      </c>
      <c r="F60" s="68">
        <f>SUM(D60:E60)</f>
        <v>1870</v>
      </c>
    </row>
    <row r="61" spans="1:6" ht="19.5" customHeight="1">
      <c r="A61" s="200"/>
      <c r="B61" s="201"/>
      <c r="C61" s="71"/>
      <c r="D61" s="72"/>
      <c r="E61" s="73"/>
      <c r="F61" s="56"/>
    </row>
    <row r="62" spans="1:6" s="24" customFormat="1" ht="19.5" customHeight="1">
      <c r="A62" s="63" t="s">
        <v>80</v>
      </c>
      <c r="B62" s="158"/>
      <c r="C62" s="37">
        <v>0</v>
      </c>
      <c r="D62" s="38">
        <v>0</v>
      </c>
      <c r="E62" s="39">
        <v>0</v>
      </c>
      <c r="F62" s="68">
        <f>SUM(C62+E62)</f>
        <v>0</v>
      </c>
    </row>
    <row r="63" spans="1:6" ht="11.25" customHeight="1">
      <c r="A63" s="36"/>
      <c r="B63" s="50"/>
      <c r="C63" s="41"/>
      <c r="D63" s="42"/>
      <c r="E63" s="43"/>
      <c r="F63" s="44"/>
    </row>
    <row r="64" spans="1:6" ht="19.5" customHeight="1">
      <c r="A64" s="63" t="s">
        <v>68</v>
      </c>
      <c r="B64" s="158"/>
      <c r="C64" s="65">
        <v>1410</v>
      </c>
      <c r="D64" s="66">
        <v>1410</v>
      </c>
      <c r="E64" s="67">
        <v>0</v>
      </c>
      <c r="F64" s="68">
        <f>SUM(D64:E64)</f>
        <v>1410</v>
      </c>
    </row>
    <row r="65" spans="1:6" s="138" customFormat="1" ht="9.75" customHeight="1">
      <c r="A65" s="159"/>
      <c r="B65" s="160"/>
      <c r="C65" s="161"/>
      <c r="D65" s="162"/>
      <c r="E65" s="163"/>
      <c r="F65" s="164"/>
    </row>
    <row r="66" spans="1:6" ht="19.5" customHeight="1">
      <c r="A66" s="74" t="s">
        <v>69</v>
      </c>
      <c r="B66" s="75"/>
      <c r="C66" s="37">
        <v>0</v>
      </c>
      <c r="D66" s="38">
        <v>0</v>
      </c>
      <c r="E66" s="39">
        <v>0</v>
      </c>
      <c r="F66" s="68">
        <f>SUM(C66+E66)</f>
        <v>0</v>
      </c>
    </row>
    <row r="67" spans="1:6" ht="11.25" customHeight="1" thickBot="1">
      <c r="A67" s="132"/>
      <c r="B67" s="138"/>
      <c r="C67" s="37"/>
      <c r="D67" s="38"/>
      <c r="E67" s="39"/>
      <c r="F67" s="40"/>
    </row>
    <row r="68" spans="1:6" ht="26.25" customHeight="1" thickBot="1">
      <c r="A68" s="57" t="s">
        <v>70</v>
      </c>
      <c r="B68" s="79"/>
      <c r="C68" s="80">
        <f>SUM(C43:C67)</f>
        <v>1182818</v>
      </c>
      <c r="D68" s="81">
        <f>SUM(D43:D67)</f>
        <v>1258951</v>
      </c>
      <c r="E68" s="81">
        <f>SUM(E43:E67)</f>
        <v>7542</v>
      </c>
      <c r="F68" s="82">
        <f>SUM(F43:F67)</f>
        <v>1266493</v>
      </c>
    </row>
    <row r="69" spans="1:6" ht="18" customHeight="1">
      <c r="A69" s="61"/>
      <c r="B69" s="83"/>
      <c r="C69" s="84"/>
      <c r="D69" s="84"/>
      <c r="E69" s="84"/>
      <c r="F69" s="84"/>
    </row>
    <row r="70" spans="1:6" ht="19.5" customHeight="1">
      <c r="A70" s="14" t="s">
        <v>51</v>
      </c>
      <c r="B70" s="14"/>
      <c r="C70" s="14"/>
      <c r="D70" s="14"/>
      <c r="E70" s="14"/>
      <c r="F70" s="15" t="s">
        <v>76</v>
      </c>
    </row>
    <row r="71" spans="1:6" ht="19.5" customHeight="1">
      <c r="A71" s="14" t="s">
        <v>47</v>
      </c>
      <c r="B71" s="14"/>
      <c r="C71" s="14"/>
      <c r="D71" s="14"/>
      <c r="E71" s="14"/>
      <c r="F71" s="14"/>
    </row>
    <row r="72" spans="1:6" ht="19.5" customHeight="1">
      <c r="A72" s="14" t="s">
        <v>53</v>
      </c>
      <c r="B72" s="14"/>
      <c r="C72" s="14"/>
      <c r="D72" s="14"/>
      <c r="E72" s="14"/>
      <c r="F72" s="14"/>
    </row>
    <row r="73" spans="1:6" ht="19.5" customHeight="1">
      <c r="A73" s="241" t="s">
        <v>77</v>
      </c>
      <c r="B73" s="241"/>
      <c r="C73" s="241"/>
      <c r="D73" s="241"/>
      <c r="E73" s="241"/>
      <c r="F73" s="241"/>
    </row>
    <row r="74" spans="1:6" ht="19.5" customHeight="1">
      <c r="A74" s="241" t="s">
        <v>117</v>
      </c>
      <c r="B74" s="241"/>
      <c r="C74" s="241"/>
      <c r="D74" s="241"/>
      <c r="E74" s="241"/>
      <c r="F74" s="241"/>
    </row>
    <row r="75" spans="1:6" ht="19.5" customHeight="1" thickBot="1">
      <c r="A75" s="17"/>
      <c r="C75" s="18"/>
      <c r="D75" s="18"/>
      <c r="E75" s="18"/>
      <c r="F75" s="14" t="s">
        <v>3</v>
      </c>
    </row>
    <row r="76" spans="1:6" ht="19.5" customHeight="1">
      <c r="A76" s="19" t="s">
        <v>56</v>
      </c>
      <c r="B76" s="85"/>
      <c r="C76" s="21" t="s">
        <v>4</v>
      </c>
      <c r="D76" s="242" t="s">
        <v>57</v>
      </c>
      <c r="E76" s="22" t="s">
        <v>58</v>
      </c>
      <c r="F76" s="23" t="s">
        <v>73</v>
      </c>
    </row>
    <row r="77" spans="1:6" ht="19.5" customHeight="1" thickBot="1">
      <c r="A77" s="25"/>
      <c r="B77" s="86"/>
      <c r="C77" s="27" t="s">
        <v>60</v>
      </c>
      <c r="D77" s="243"/>
      <c r="E77" s="28" t="s">
        <v>61</v>
      </c>
      <c r="F77" s="29"/>
    </row>
    <row r="78" spans="1:6" ht="19.5" customHeight="1">
      <c r="A78" s="30" t="s">
        <v>62</v>
      </c>
      <c r="B78" s="31">
        <f>SUM(B79:B80)</f>
        <v>-3000000</v>
      </c>
      <c r="C78" s="32">
        <v>86800</v>
      </c>
      <c r="D78" s="33">
        <v>88431</v>
      </c>
      <c r="E78" s="34">
        <v>-3000</v>
      </c>
      <c r="F78" s="35">
        <f>SUM(D78:E78)</f>
        <v>85431</v>
      </c>
    </row>
    <row r="79" spans="1:6" ht="19.5" customHeight="1">
      <c r="A79" s="214" t="s">
        <v>126</v>
      </c>
      <c r="B79" s="216">
        <v>-2400000</v>
      </c>
      <c r="C79" s="37"/>
      <c r="D79" s="38"/>
      <c r="E79" s="39"/>
      <c r="F79" s="40"/>
    </row>
    <row r="80" spans="1:6" s="138" customFormat="1" ht="19.5" customHeight="1">
      <c r="A80" s="200" t="s">
        <v>127</v>
      </c>
      <c r="B80" s="213">
        <v>-600000</v>
      </c>
      <c r="C80" s="134"/>
      <c r="D80" s="135"/>
      <c r="E80" s="136"/>
      <c r="F80" s="137"/>
    </row>
    <row r="81" spans="1:6" ht="19.5" customHeight="1">
      <c r="A81" s="200"/>
      <c r="B81" s="213"/>
      <c r="C81" s="41"/>
      <c r="D81" s="42"/>
      <c r="E81" s="43"/>
      <c r="F81" s="44"/>
    </row>
    <row r="82" spans="1:6" ht="19.5" customHeight="1">
      <c r="A82" s="63" t="s">
        <v>63</v>
      </c>
      <c r="B82" s="87"/>
      <c r="C82" s="65">
        <v>0</v>
      </c>
      <c r="D82" s="66">
        <v>0</v>
      </c>
      <c r="E82" s="67">
        <v>0</v>
      </c>
      <c r="F82" s="68">
        <v>0</v>
      </c>
    </row>
    <row r="83" spans="1:6" ht="19.5" customHeight="1">
      <c r="A83" s="69"/>
      <c r="B83" s="70"/>
      <c r="C83" s="71"/>
      <c r="D83" s="72"/>
      <c r="E83" s="73"/>
      <c r="F83" s="56"/>
    </row>
    <row r="84" spans="1:6" ht="19.5" customHeight="1">
      <c r="A84" s="74" t="s">
        <v>64</v>
      </c>
      <c r="B84" s="50"/>
      <c r="C84" s="37">
        <v>0</v>
      </c>
      <c r="D84" s="38">
        <v>0</v>
      </c>
      <c r="E84" s="39">
        <v>0</v>
      </c>
      <c r="F84" s="40">
        <v>0</v>
      </c>
    </row>
    <row r="85" spans="1:6" ht="19.5" customHeight="1">
      <c r="A85" s="36"/>
      <c r="B85" s="50"/>
      <c r="C85" s="37"/>
      <c r="D85" s="38"/>
      <c r="E85" s="39"/>
      <c r="F85" s="44"/>
    </row>
    <row r="86" spans="1:6" ht="19.5" customHeight="1">
      <c r="A86" s="63" t="s">
        <v>78</v>
      </c>
      <c r="B86" s="64"/>
      <c r="C86" s="65">
        <v>0</v>
      </c>
      <c r="D86" s="66">
        <v>0</v>
      </c>
      <c r="E86" s="67">
        <v>0</v>
      </c>
      <c r="F86" s="68">
        <f>SUM(D86:E86)</f>
        <v>0</v>
      </c>
    </row>
    <row r="87" spans="1:6" ht="19.5" customHeight="1">
      <c r="A87" s="69"/>
      <c r="B87" s="90"/>
      <c r="C87" s="71"/>
      <c r="D87" s="72"/>
      <c r="E87" s="73"/>
      <c r="F87" s="56"/>
    </row>
    <row r="88" spans="1:6" ht="19.5" customHeight="1">
      <c r="A88" s="74" t="s">
        <v>79</v>
      </c>
      <c r="B88" s="75"/>
      <c r="C88" s="37">
        <v>0</v>
      </c>
      <c r="D88" s="38">
        <v>963</v>
      </c>
      <c r="E88" s="39">
        <v>0</v>
      </c>
      <c r="F88" s="40">
        <f>SUM(D88:E88)</f>
        <v>963</v>
      </c>
    </row>
    <row r="89" spans="1:6" ht="21" customHeight="1">
      <c r="A89" s="214"/>
      <c r="B89" s="217"/>
      <c r="C89" s="37"/>
      <c r="D89" s="38"/>
      <c r="E89" s="39"/>
      <c r="F89" s="40"/>
    </row>
    <row r="90" spans="1:6" ht="19.5" customHeight="1">
      <c r="A90" s="63" t="s">
        <v>67</v>
      </c>
      <c r="B90" s="88"/>
      <c r="C90" s="65">
        <v>0</v>
      </c>
      <c r="D90" s="66">
        <v>0</v>
      </c>
      <c r="E90" s="67">
        <v>0</v>
      </c>
      <c r="F90" s="68">
        <v>0</v>
      </c>
    </row>
    <row r="91" spans="1:6" ht="19.5" customHeight="1">
      <c r="A91" s="89"/>
      <c r="B91" s="90"/>
      <c r="C91" s="76"/>
      <c r="D91" s="77"/>
      <c r="E91" s="78"/>
      <c r="F91" s="56"/>
    </row>
    <row r="92" spans="1:6" ht="19.5" customHeight="1">
      <c r="A92" s="74" t="s">
        <v>80</v>
      </c>
      <c r="B92" s="50"/>
      <c r="C92" s="37">
        <v>0</v>
      </c>
      <c r="D92" s="38">
        <v>0</v>
      </c>
      <c r="E92" s="39">
        <v>0</v>
      </c>
      <c r="F92" s="40">
        <v>0</v>
      </c>
    </row>
    <row r="93" spans="1:6" ht="19.5" customHeight="1">
      <c r="A93" s="74"/>
      <c r="B93" s="50"/>
      <c r="C93" s="37"/>
      <c r="D93" s="38"/>
      <c r="E93" s="39"/>
      <c r="F93" s="44"/>
    </row>
    <row r="94" spans="1:6" ht="19.5" customHeight="1">
      <c r="A94" s="63" t="s">
        <v>68</v>
      </c>
      <c r="B94" s="88"/>
      <c r="C94" s="65">
        <v>0</v>
      </c>
      <c r="D94" s="66">
        <v>0</v>
      </c>
      <c r="E94" s="67">
        <v>0</v>
      </c>
      <c r="F94" s="68">
        <f>SUM(C94:E94)</f>
        <v>0</v>
      </c>
    </row>
    <row r="95" spans="1:6" ht="19.5" customHeight="1">
      <c r="A95" s="69"/>
      <c r="B95" s="90"/>
      <c r="C95" s="76"/>
      <c r="D95" s="77"/>
      <c r="E95" s="78"/>
      <c r="F95" s="56"/>
    </row>
    <row r="96" spans="1:6" ht="19.5" customHeight="1">
      <c r="A96" s="74" t="s">
        <v>69</v>
      </c>
      <c r="B96" s="50"/>
      <c r="C96" s="37">
        <v>0</v>
      </c>
      <c r="D96" s="38">
        <v>0</v>
      </c>
      <c r="E96" s="39">
        <v>0</v>
      </c>
      <c r="F96" s="40">
        <v>0</v>
      </c>
    </row>
    <row r="97" spans="1:6" ht="19.5" customHeight="1" thickBot="1">
      <c r="A97" s="51"/>
      <c r="B97" s="52"/>
      <c r="C97" s="46"/>
      <c r="D97" s="47"/>
      <c r="E97" s="48"/>
      <c r="F97" s="49"/>
    </row>
    <row r="98" spans="1:6" ht="32.25" customHeight="1" thickBot="1">
      <c r="A98" s="57" t="s">
        <v>70</v>
      </c>
      <c r="B98" s="79"/>
      <c r="C98" s="80">
        <f>SUM(C78:C97)</f>
        <v>86800</v>
      </c>
      <c r="D98" s="91">
        <f>SUM(D78:D97)</f>
        <v>89394</v>
      </c>
      <c r="E98" s="81">
        <f>SUM(E78:E97)</f>
        <v>-3000</v>
      </c>
      <c r="F98" s="82">
        <f>SUM(F78:F96)</f>
        <v>86394</v>
      </c>
    </row>
    <row r="99" spans="1:6" ht="22.5" customHeight="1">
      <c r="A99" s="61"/>
      <c r="B99" s="83"/>
      <c r="C99" s="84"/>
      <c r="D99" s="84"/>
      <c r="E99" s="84"/>
      <c r="F99" s="84"/>
    </row>
    <row r="100" spans="1:6" ht="19.5" customHeight="1">
      <c r="A100" s="14" t="s">
        <v>51</v>
      </c>
      <c r="B100" s="14"/>
      <c r="C100" s="14"/>
      <c r="D100" s="14"/>
      <c r="E100" s="14"/>
      <c r="F100" s="15" t="s">
        <v>81</v>
      </c>
    </row>
    <row r="101" spans="1:6" ht="19.5" customHeight="1">
      <c r="A101" s="14" t="s">
        <v>47</v>
      </c>
      <c r="B101" s="14"/>
      <c r="C101" s="14"/>
      <c r="D101" s="14"/>
      <c r="E101" s="14"/>
      <c r="F101" s="14"/>
    </row>
    <row r="102" spans="1:6" ht="19.5" customHeight="1">
      <c r="A102" s="14" t="s">
        <v>53</v>
      </c>
      <c r="B102" s="14"/>
      <c r="C102" s="14"/>
      <c r="D102" s="14"/>
      <c r="E102" s="14"/>
      <c r="F102" s="14"/>
    </row>
    <row r="103" spans="1:6" ht="38.25" customHeight="1">
      <c r="A103" s="241" t="s">
        <v>82</v>
      </c>
      <c r="B103" s="241"/>
      <c r="C103" s="241"/>
      <c r="D103" s="241"/>
      <c r="E103" s="241"/>
      <c r="F103" s="241"/>
    </row>
    <row r="104" spans="1:6" ht="19.5" customHeight="1">
      <c r="A104" s="241" t="s">
        <v>117</v>
      </c>
      <c r="B104" s="241"/>
      <c r="C104" s="241"/>
      <c r="D104" s="241"/>
      <c r="E104" s="241"/>
      <c r="F104" s="241"/>
    </row>
    <row r="105" spans="1:6" ht="19.5" customHeight="1" thickBot="1">
      <c r="A105" s="17"/>
      <c r="C105" s="18"/>
      <c r="D105" s="18"/>
      <c r="E105" s="18"/>
      <c r="F105" s="14" t="s">
        <v>3</v>
      </c>
    </row>
    <row r="106" spans="1:6" ht="19.5" customHeight="1">
      <c r="A106" s="19" t="s">
        <v>56</v>
      </c>
      <c r="B106" s="85"/>
      <c r="C106" s="21" t="s">
        <v>4</v>
      </c>
      <c r="D106" s="242" t="s">
        <v>57</v>
      </c>
      <c r="E106" s="22" t="s">
        <v>58</v>
      </c>
      <c r="F106" s="23" t="s">
        <v>73</v>
      </c>
    </row>
    <row r="107" spans="1:6" ht="19.5" customHeight="1" thickBot="1">
      <c r="A107" s="25"/>
      <c r="B107" s="86"/>
      <c r="C107" s="54" t="s">
        <v>60</v>
      </c>
      <c r="D107" s="243"/>
      <c r="E107" s="55" t="s">
        <v>61</v>
      </c>
      <c r="F107" s="29"/>
    </row>
    <row r="108" spans="1:6" ht="19.5" customHeight="1">
      <c r="A108" s="30" t="s">
        <v>62</v>
      </c>
      <c r="B108" s="31"/>
      <c r="C108" s="32">
        <v>3123</v>
      </c>
      <c r="D108" s="33">
        <v>3123</v>
      </c>
      <c r="E108" s="34">
        <v>0</v>
      </c>
      <c r="F108" s="35">
        <f>SUM(D108:E108)</f>
        <v>3123</v>
      </c>
    </row>
    <row r="109" spans="1:6" ht="19.5" customHeight="1">
      <c r="A109" s="132"/>
      <c r="B109" s="133"/>
      <c r="C109" s="41"/>
      <c r="D109" s="42"/>
      <c r="E109" s="43"/>
      <c r="F109" s="44"/>
    </row>
    <row r="110" spans="1:6" ht="19.5" customHeight="1">
      <c r="A110" s="63" t="s">
        <v>63</v>
      </c>
      <c r="B110" s="87"/>
      <c r="C110" s="65">
        <v>0</v>
      </c>
      <c r="D110" s="66">
        <v>0</v>
      </c>
      <c r="E110" s="67">
        <v>0</v>
      </c>
      <c r="F110" s="68">
        <v>0</v>
      </c>
    </row>
    <row r="111" spans="1:6" ht="19.5" customHeight="1">
      <c r="A111" s="69"/>
      <c r="B111" s="70"/>
      <c r="C111" s="71"/>
      <c r="D111" s="72"/>
      <c r="E111" s="73"/>
      <c r="F111" s="56"/>
    </row>
    <row r="112" spans="1:6" ht="19.5" customHeight="1">
      <c r="A112" s="74" t="s">
        <v>64</v>
      </c>
      <c r="B112" s="50"/>
      <c r="C112" s="37">
        <v>0</v>
      </c>
      <c r="D112" s="38">
        <v>0</v>
      </c>
      <c r="E112" s="39">
        <v>0</v>
      </c>
      <c r="F112" s="40">
        <v>0</v>
      </c>
    </row>
    <row r="113" spans="1:6" ht="19.5" customHeight="1">
      <c r="A113" s="36"/>
      <c r="B113" s="50"/>
      <c r="C113" s="37"/>
      <c r="D113" s="38"/>
      <c r="E113" s="39"/>
      <c r="F113" s="44"/>
    </row>
    <row r="114" spans="1:6" ht="19.5" customHeight="1">
      <c r="A114" s="63" t="s">
        <v>78</v>
      </c>
      <c r="B114" s="141"/>
      <c r="C114" s="65">
        <v>0</v>
      </c>
      <c r="D114" s="66">
        <v>0</v>
      </c>
      <c r="E114" s="67">
        <v>0</v>
      </c>
      <c r="F114" s="68">
        <f>SUM(D114:E114)</f>
        <v>0</v>
      </c>
    </row>
    <row r="115" spans="1:6" ht="19.5" customHeight="1">
      <c r="A115" s="69"/>
      <c r="B115" s="70"/>
      <c r="C115" s="71"/>
      <c r="D115" s="72"/>
      <c r="E115" s="73"/>
      <c r="F115" s="56"/>
    </row>
    <row r="116" spans="1:6" ht="19.5" customHeight="1">
      <c r="A116" s="74" t="s">
        <v>79</v>
      </c>
      <c r="B116" s="75"/>
      <c r="C116" s="37">
        <v>0</v>
      </c>
      <c r="D116" s="38">
        <v>0</v>
      </c>
      <c r="E116" s="39">
        <v>0</v>
      </c>
      <c r="F116" s="40">
        <f>SUM(D116:E116)</f>
        <v>0</v>
      </c>
    </row>
    <row r="117" spans="1:6" ht="19.5" customHeight="1">
      <c r="A117" s="36"/>
      <c r="B117" s="45"/>
      <c r="C117" s="41"/>
      <c r="D117" s="42"/>
      <c r="E117" s="43"/>
      <c r="F117" s="44"/>
    </row>
    <row r="118" spans="1:6" ht="19.5" customHeight="1">
      <c r="A118" s="63" t="s">
        <v>67</v>
      </c>
      <c r="B118" s="88"/>
      <c r="C118" s="65">
        <v>0</v>
      </c>
      <c r="D118" s="66">
        <v>0</v>
      </c>
      <c r="E118" s="67">
        <v>0</v>
      </c>
      <c r="F118" s="68">
        <v>0</v>
      </c>
    </row>
    <row r="119" spans="1:6" ht="19.5" customHeight="1">
      <c r="A119" s="89"/>
      <c r="B119" s="90"/>
      <c r="C119" s="76"/>
      <c r="D119" s="77"/>
      <c r="E119" s="78"/>
      <c r="F119" s="56"/>
    </row>
    <row r="120" spans="1:6" ht="19.5" customHeight="1">
      <c r="A120" s="74" t="s">
        <v>83</v>
      </c>
      <c r="B120" s="50"/>
      <c r="C120" s="37">
        <v>0</v>
      </c>
      <c r="D120" s="38">
        <v>0</v>
      </c>
      <c r="E120" s="39">
        <v>0</v>
      </c>
      <c r="F120" s="40">
        <v>0</v>
      </c>
    </row>
    <row r="121" spans="1:6" ht="19.5" customHeight="1">
      <c r="A121" s="74"/>
      <c r="B121" s="50"/>
      <c r="C121" s="37"/>
      <c r="D121" s="38"/>
      <c r="E121" s="39"/>
      <c r="F121" s="44"/>
    </row>
    <row r="122" spans="1:6" ht="19.5" customHeight="1">
      <c r="A122" s="63" t="s">
        <v>68</v>
      </c>
      <c r="B122" s="88"/>
      <c r="C122" s="65">
        <v>0</v>
      </c>
      <c r="D122" s="66">
        <v>0</v>
      </c>
      <c r="E122" s="67">
        <v>0</v>
      </c>
      <c r="F122" s="68">
        <f>SUM(D122:E122)</f>
        <v>0</v>
      </c>
    </row>
    <row r="123" spans="1:6" ht="19.5" customHeight="1">
      <c r="A123" s="69"/>
      <c r="B123" s="90"/>
      <c r="C123" s="76"/>
      <c r="D123" s="77"/>
      <c r="E123" s="78"/>
      <c r="F123" s="56"/>
    </row>
    <row r="124" spans="1:6" ht="19.5" customHeight="1">
      <c r="A124" s="74" t="s">
        <v>84</v>
      </c>
      <c r="B124" s="50"/>
      <c r="C124" s="37">
        <v>0</v>
      </c>
      <c r="D124" s="38">
        <v>0</v>
      </c>
      <c r="E124" s="39">
        <v>0</v>
      </c>
      <c r="F124" s="40">
        <v>0</v>
      </c>
    </row>
    <row r="125" spans="1:6" ht="19.5" customHeight="1" thickBot="1">
      <c r="A125" s="51"/>
      <c r="B125" s="52"/>
      <c r="C125" s="46"/>
      <c r="D125" s="47"/>
      <c r="E125" s="48"/>
      <c r="F125" s="49"/>
    </row>
    <row r="126" spans="1:6" ht="34.5" customHeight="1" thickBot="1">
      <c r="A126" s="57" t="s">
        <v>70</v>
      </c>
      <c r="B126" s="79"/>
      <c r="C126" s="91">
        <f>SUM(C108:C125)</f>
        <v>3123</v>
      </c>
      <c r="D126" s="81">
        <f>SUM(D108:D125)</f>
        <v>3123</v>
      </c>
      <c r="E126" s="81">
        <f>SUM(E108:E125)</f>
        <v>0</v>
      </c>
      <c r="F126" s="82">
        <f>SUM(F108:F125)</f>
        <v>3123</v>
      </c>
    </row>
    <row r="127" spans="1:6" ht="19.5" customHeight="1">
      <c r="A127" s="61"/>
      <c r="B127" s="83"/>
      <c r="C127" s="84"/>
      <c r="D127" s="84"/>
      <c r="E127" s="84"/>
      <c r="F127" s="84"/>
    </row>
    <row r="128" spans="1:6" ht="19.5" customHeight="1">
      <c r="A128" s="61"/>
      <c r="B128" s="83"/>
      <c r="C128" s="84"/>
      <c r="D128" s="84"/>
      <c r="E128" s="84"/>
      <c r="F128" s="84"/>
    </row>
  </sheetData>
  <mergeCells count="13">
    <mergeCell ref="A4:F4"/>
    <mergeCell ref="A5:F5"/>
    <mergeCell ref="A6:F6"/>
    <mergeCell ref="D8:D9"/>
    <mergeCell ref="A104:F104"/>
    <mergeCell ref="D106:D107"/>
    <mergeCell ref="A38:F38"/>
    <mergeCell ref="D41:D42"/>
    <mergeCell ref="A39:F39"/>
    <mergeCell ref="A73:F73"/>
    <mergeCell ref="A74:F74"/>
    <mergeCell ref="D76:D77"/>
    <mergeCell ref="A103:F103"/>
  </mergeCells>
  <printOptions horizontalCentered="1"/>
  <pageMargins left="0.3937007874015748" right="0.58" top="1.03" bottom="0.37" header="0.7" footer="0.37"/>
  <pageSetup horizontalDpi="600" verticalDpi="600" orientation="landscape" paperSize="9" scale="60" r:id="rId1"/>
  <headerFooter alignWithMargins="0">
    <oddFooter>&amp;C&amp;P. oldal</oddFooter>
  </headerFooter>
  <rowBreaks count="6" manualBreakCount="6">
    <brk id="33" max="255" man="1"/>
    <brk id="68" max="255" man="1"/>
    <brk id="98" max="255" man="1"/>
    <brk id="126" max="255" man="1"/>
    <brk id="140" max="255" man="1"/>
    <brk id="1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91"/>
  <sheetViews>
    <sheetView view="pageBreakPreview" zoomScale="75" zoomScaleNormal="75" zoomScaleSheetLayoutView="75" workbookViewId="0" topLeftCell="A43">
      <selection activeCell="E58" sqref="E58"/>
    </sheetView>
  </sheetViews>
  <sheetFormatPr defaultColWidth="9.00390625" defaultRowHeight="12.75"/>
  <cols>
    <col min="1" max="1" width="82.875" style="93" bestFit="1" customWidth="1"/>
    <col min="2" max="2" width="15.875" style="93" bestFit="1" customWidth="1"/>
    <col min="3" max="6" width="21.75390625" style="93" customWidth="1"/>
    <col min="7" max="16384" width="9.125" style="93" customWidth="1"/>
  </cols>
  <sheetData>
    <row r="2" spans="1:6" ht="15" customHeight="1">
      <c r="A2" s="14" t="s">
        <v>51</v>
      </c>
      <c r="B2" s="14"/>
      <c r="C2" s="14"/>
      <c r="D2" s="14"/>
      <c r="E2" s="92"/>
      <c r="F2" s="15" t="s">
        <v>52</v>
      </c>
    </row>
    <row r="3" spans="1:6" ht="15" customHeight="1">
      <c r="A3" s="14" t="s">
        <v>47</v>
      </c>
      <c r="B3" s="14"/>
      <c r="C3" s="14"/>
      <c r="D3" s="14"/>
      <c r="E3" s="92"/>
      <c r="F3" s="14"/>
    </row>
    <row r="4" spans="1:6" ht="15" customHeight="1">
      <c r="A4" s="14" t="s">
        <v>53</v>
      </c>
      <c r="B4" s="14"/>
      <c r="C4" s="14"/>
      <c r="D4" s="14"/>
      <c r="E4" s="92"/>
      <c r="F4" s="14"/>
    </row>
    <row r="5" spans="1:6" ht="15" customHeight="1">
      <c r="A5" s="241" t="s">
        <v>54</v>
      </c>
      <c r="B5" s="241"/>
      <c r="C5" s="241"/>
      <c r="D5" s="241"/>
      <c r="E5" s="241"/>
      <c r="F5" s="241"/>
    </row>
    <row r="6" spans="1:6" ht="15" customHeight="1">
      <c r="A6" s="241" t="s">
        <v>55</v>
      </c>
      <c r="B6" s="241"/>
      <c r="C6" s="241"/>
      <c r="D6" s="241"/>
      <c r="E6" s="241"/>
      <c r="F6" s="241"/>
    </row>
    <row r="7" spans="1:6" ht="15" customHeight="1">
      <c r="A7" s="241" t="s">
        <v>128</v>
      </c>
      <c r="B7" s="241"/>
      <c r="C7" s="241"/>
      <c r="D7" s="241"/>
      <c r="E7" s="241"/>
      <c r="F7" s="241"/>
    </row>
    <row r="8" spans="1:6" ht="19.5" thickBot="1">
      <c r="A8" s="14"/>
      <c r="B8" s="14"/>
      <c r="C8" s="14"/>
      <c r="D8" s="14"/>
      <c r="E8" s="92"/>
      <c r="F8" s="15" t="s">
        <v>3</v>
      </c>
    </row>
    <row r="9" spans="1:6" ht="37.5">
      <c r="A9" s="249" t="s">
        <v>56</v>
      </c>
      <c r="B9" s="250"/>
      <c r="C9" s="94" t="s">
        <v>85</v>
      </c>
      <c r="D9" s="94" t="s">
        <v>57</v>
      </c>
      <c r="E9" s="94" t="s">
        <v>86</v>
      </c>
      <c r="F9" s="95" t="s">
        <v>59</v>
      </c>
    </row>
    <row r="10" spans="1:6" ht="18" customHeight="1">
      <c r="A10" s="96" t="s">
        <v>0</v>
      </c>
      <c r="B10" s="97">
        <f>SUM(B11:B11)</f>
        <v>0</v>
      </c>
      <c r="C10" s="98">
        <v>173388</v>
      </c>
      <c r="D10" s="98">
        <v>195673</v>
      </c>
      <c r="E10" s="98">
        <v>0</v>
      </c>
      <c r="F10" s="99">
        <f>SUM(D10:E10)</f>
        <v>195673</v>
      </c>
    </row>
    <row r="11" spans="1:6" s="223" customFormat="1" ht="12" customHeight="1">
      <c r="A11" s="218"/>
      <c r="B11" s="221"/>
      <c r="C11" s="220"/>
      <c r="D11" s="221"/>
      <c r="E11" s="221"/>
      <c r="F11" s="222"/>
    </row>
    <row r="12" spans="1:6" ht="18" customHeight="1">
      <c r="A12" s="96" t="s">
        <v>87</v>
      </c>
      <c r="B12" s="97">
        <f>SUM(B13:B13)</f>
        <v>0</v>
      </c>
      <c r="C12" s="98">
        <v>46300</v>
      </c>
      <c r="D12" s="98">
        <v>49986</v>
      </c>
      <c r="E12" s="98">
        <v>0</v>
      </c>
      <c r="F12" s="99">
        <f>SUM(D12:E12)</f>
        <v>49986</v>
      </c>
    </row>
    <row r="13" spans="1:6" s="223" customFormat="1" ht="12.75" customHeight="1">
      <c r="A13" s="218"/>
      <c r="B13" s="221"/>
      <c r="C13" s="220"/>
      <c r="D13" s="221"/>
      <c r="E13" s="221"/>
      <c r="F13" s="222"/>
    </row>
    <row r="14" spans="1:6" ht="18" customHeight="1">
      <c r="A14" s="96" t="s">
        <v>88</v>
      </c>
      <c r="B14" s="97">
        <f>SUM(B15:B26)</f>
        <v>-3123375</v>
      </c>
      <c r="C14" s="98">
        <v>215333</v>
      </c>
      <c r="D14" s="98">
        <v>228008</v>
      </c>
      <c r="E14" s="98">
        <v>-3123</v>
      </c>
      <c r="F14" s="99">
        <f>SUM(D14:E14)</f>
        <v>224885</v>
      </c>
    </row>
    <row r="15" spans="1:6" ht="18" customHeight="1">
      <c r="A15" s="218" t="s">
        <v>160</v>
      </c>
      <c r="B15" s="238">
        <v>-2000000</v>
      </c>
      <c r="C15" s="105"/>
      <c r="D15" s="101"/>
      <c r="E15" s="101"/>
      <c r="F15" s="106"/>
    </row>
    <row r="16" spans="1:6" ht="15.75" customHeight="1">
      <c r="A16" s="224" t="s">
        <v>129</v>
      </c>
      <c r="B16" s="216">
        <v>7000</v>
      </c>
      <c r="C16" s="102"/>
      <c r="D16" s="103"/>
      <c r="E16" s="103"/>
      <c r="F16" s="104"/>
    </row>
    <row r="17" spans="1:6" ht="15.75" customHeight="1">
      <c r="A17" s="224" t="s">
        <v>130</v>
      </c>
      <c r="B17" s="216">
        <v>959760</v>
      </c>
      <c r="C17" s="102"/>
      <c r="D17" s="103"/>
      <c r="E17" s="103"/>
      <c r="F17" s="104"/>
    </row>
    <row r="18" spans="1:6" ht="15.75" customHeight="1">
      <c r="A18" s="224" t="s">
        <v>131</v>
      </c>
      <c r="B18" s="216">
        <v>241000</v>
      </c>
      <c r="C18" s="102"/>
      <c r="D18" s="103"/>
      <c r="E18" s="103"/>
      <c r="F18" s="104"/>
    </row>
    <row r="19" spans="1:6" ht="15.75" customHeight="1">
      <c r="A19" s="224" t="s">
        <v>132</v>
      </c>
      <c r="B19" s="216">
        <v>1800</v>
      </c>
      <c r="C19" s="102"/>
      <c r="D19" s="103"/>
      <c r="E19" s="103"/>
      <c r="F19" s="104"/>
    </row>
    <row r="20" spans="1:6" ht="15.75" customHeight="1">
      <c r="A20" s="224" t="s">
        <v>133</v>
      </c>
      <c r="B20" s="216">
        <v>106000</v>
      </c>
      <c r="C20" s="102"/>
      <c r="D20" s="103"/>
      <c r="E20" s="103"/>
      <c r="F20" s="104"/>
    </row>
    <row r="21" spans="1:6" ht="15.75" customHeight="1">
      <c r="A21" s="224" t="s">
        <v>134</v>
      </c>
      <c r="B21" s="216">
        <v>213000</v>
      </c>
      <c r="C21" s="102"/>
      <c r="D21" s="103"/>
      <c r="E21" s="103"/>
      <c r="F21" s="104"/>
    </row>
    <row r="22" spans="1:6" ht="15.75" customHeight="1">
      <c r="A22" s="224" t="s">
        <v>135</v>
      </c>
      <c r="B22" s="216">
        <v>-498700</v>
      </c>
      <c r="C22" s="102"/>
      <c r="D22" s="103"/>
      <c r="E22" s="103"/>
      <c r="F22" s="104"/>
    </row>
    <row r="23" spans="1:6" ht="15.75" customHeight="1">
      <c r="A23" s="224" t="s">
        <v>136</v>
      </c>
      <c r="B23" s="216">
        <v>-2000000</v>
      </c>
      <c r="C23" s="102"/>
      <c r="D23" s="103"/>
      <c r="E23" s="103"/>
      <c r="F23" s="104"/>
    </row>
    <row r="24" spans="1:6" ht="15.75" customHeight="1">
      <c r="A24" s="224" t="s">
        <v>137</v>
      </c>
      <c r="B24" s="216">
        <v>-253235</v>
      </c>
      <c r="C24" s="102"/>
      <c r="D24" s="103"/>
      <c r="E24" s="103"/>
      <c r="F24" s="104"/>
    </row>
    <row r="25" spans="1:6" ht="15.75" customHeight="1">
      <c r="A25" s="224" t="s">
        <v>138</v>
      </c>
      <c r="B25" s="216">
        <v>100000</v>
      </c>
      <c r="C25" s="102"/>
      <c r="D25" s="103"/>
      <c r="E25" s="103"/>
      <c r="F25" s="104"/>
    </row>
    <row r="26" spans="1:6" ht="6.75" customHeight="1">
      <c r="A26" s="224"/>
      <c r="B26" s="216"/>
      <c r="C26" s="105"/>
      <c r="D26" s="101"/>
      <c r="E26" s="101"/>
      <c r="F26" s="106"/>
    </row>
    <row r="27" spans="1:6" ht="17.25" customHeight="1">
      <c r="A27" s="107" t="s">
        <v>89</v>
      </c>
      <c r="B27" s="108">
        <v>2000000</v>
      </c>
      <c r="C27" s="109">
        <v>208971</v>
      </c>
      <c r="D27" s="109">
        <v>215650</v>
      </c>
      <c r="E27" s="109">
        <v>2000</v>
      </c>
      <c r="F27" s="99">
        <f>SUM(D27:E27)</f>
        <v>217650</v>
      </c>
    </row>
    <row r="28" spans="1:6" s="223" customFormat="1" ht="16.5" customHeight="1">
      <c r="A28" s="218" t="s">
        <v>160</v>
      </c>
      <c r="B28" s="238">
        <v>2000000</v>
      </c>
      <c r="C28" s="226"/>
      <c r="D28" s="227"/>
      <c r="E28" s="227"/>
      <c r="F28" s="222"/>
    </row>
    <row r="29" spans="1:6" ht="17.25" customHeight="1">
      <c r="A29" s="107" t="s">
        <v>1</v>
      </c>
      <c r="B29" s="108">
        <f>SUM(B30:B33)</f>
        <v>7135730</v>
      </c>
      <c r="C29" s="109">
        <v>0</v>
      </c>
      <c r="D29" s="109">
        <v>21027</v>
      </c>
      <c r="E29" s="109">
        <v>7136</v>
      </c>
      <c r="F29" s="99">
        <f>SUM(D29:E29)</f>
        <v>28163</v>
      </c>
    </row>
    <row r="30" spans="1:6" s="223" customFormat="1" ht="16.5" customHeight="1">
      <c r="A30" s="225" t="s">
        <v>146</v>
      </c>
      <c r="B30" s="219">
        <v>681419</v>
      </c>
      <c r="C30" s="226"/>
      <c r="D30" s="227"/>
      <c r="E30" s="227"/>
      <c r="F30" s="222"/>
    </row>
    <row r="31" spans="1:6" s="223" customFormat="1" ht="16.5" customHeight="1">
      <c r="A31" s="225" t="s">
        <v>139</v>
      </c>
      <c r="B31" s="219">
        <v>5027165</v>
      </c>
      <c r="C31" s="226"/>
      <c r="D31" s="227"/>
      <c r="E31" s="227"/>
      <c r="F31" s="222"/>
    </row>
    <row r="32" spans="1:6" s="223" customFormat="1" ht="16.5" customHeight="1">
      <c r="A32" s="225" t="s">
        <v>157</v>
      </c>
      <c r="B32" s="219">
        <v>1427146</v>
      </c>
      <c r="C32" s="226"/>
      <c r="D32" s="227"/>
      <c r="E32" s="227"/>
      <c r="F32" s="222"/>
    </row>
    <row r="33" spans="1:6" s="223" customFormat="1" ht="10.5" customHeight="1">
      <c r="A33" s="214"/>
      <c r="B33" s="228"/>
      <c r="C33" s="226"/>
      <c r="D33" s="227"/>
      <c r="E33" s="227"/>
      <c r="F33" s="222"/>
    </row>
    <row r="34" spans="1:6" ht="17.25" customHeight="1">
      <c r="A34" s="107" t="s">
        <v>2</v>
      </c>
      <c r="B34" s="108">
        <f>SUM(B35:B41)</f>
        <v>2881875</v>
      </c>
      <c r="C34" s="109">
        <v>305933</v>
      </c>
      <c r="D34" s="109">
        <v>310660</v>
      </c>
      <c r="E34" s="109">
        <v>2882</v>
      </c>
      <c r="F34" s="99">
        <f>SUM(D34:E34)</f>
        <v>313542</v>
      </c>
    </row>
    <row r="35" spans="1:6" s="223" customFormat="1" ht="16.5" customHeight="1">
      <c r="A35" s="225" t="s">
        <v>141</v>
      </c>
      <c r="B35" s="219">
        <v>750000</v>
      </c>
      <c r="C35" s="226"/>
      <c r="D35" s="227"/>
      <c r="E35" s="227"/>
      <c r="F35" s="222"/>
    </row>
    <row r="36" spans="1:6" s="223" customFormat="1" ht="16.5" customHeight="1">
      <c r="A36" s="225" t="s">
        <v>135</v>
      </c>
      <c r="B36" s="219">
        <v>498700</v>
      </c>
      <c r="C36" s="226"/>
      <c r="D36" s="227"/>
      <c r="E36" s="227"/>
      <c r="F36" s="222"/>
    </row>
    <row r="37" spans="1:6" s="223" customFormat="1" ht="16.5" customHeight="1">
      <c r="A37" s="225" t="s">
        <v>142</v>
      </c>
      <c r="B37" s="219">
        <v>96800</v>
      </c>
      <c r="C37" s="226"/>
      <c r="D37" s="227"/>
      <c r="E37" s="227"/>
      <c r="F37" s="222"/>
    </row>
    <row r="38" spans="1:6" s="223" customFormat="1" ht="16.5" customHeight="1">
      <c r="A38" s="225" t="s">
        <v>154</v>
      </c>
      <c r="B38" s="219">
        <v>320000</v>
      </c>
      <c r="C38" s="226"/>
      <c r="D38" s="227"/>
      <c r="E38" s="227"/>
      <c r="F38" s="222"/>
    </row>
    <row r="39" spans="1:6" s="223" customFormat="1" ht="16.5" customHeight="1">
      <c r="A39" s="225" t="s">
        <v>143</v>
      </c>
      <c r="B39" s="219">
        <v>640000</v>
      </c>
      <c r="C39" s="226"/>
      <c r="D39" s="227"/>
      <c r="E39" s="227"/>
      <c r="F39" s="222"/>
    </row>
    <row r="40" spans="1:6" s="223" customFormat="1" ht="16.5" customHeight="1">
      <c r="A40" s="225" t="s">
        <v>159</v>
      </c>
      <c r="B40" s="219">
        <v>576375</v>
      </c>
      <c r="C40" s="226"/>
      <c r="D40" s="227"/>
      <c r="E40" s="227"/>
      <c r="F40" s="222"/>
    </row>
    <row r="41" spans="1:6" s="223" customFormat="1" ht="11.25" customHeight="1">
      <c r="A41" s="225"/>
      <c r="B41" s="219"/>
      <c r="C41" s="226"/>
      <c r="D41" s="227"/>
      <c r="E41" s="227"/>
      <c r="F41" s="222"/>
    </row>
    <row r="42" spans="1:6" ht="17.25" customHeight="1">
      <c r="A42" s="169" t="s">
        <v>90</v>
      </c>
      <c r="B42" s="108"/>
      <c r="C42" s="109">
        <v>1500</v>
      </c>
      <c r="D42" s="109">
        <v>1570</v>
      </c>
      <c r="E42" s="98">
        <v>0</v>
      </c>
      <c r="F42" s="99">
        <f>SUM(D42:E42)</f>
        <v>1570</v>
      </c>
    </row>
    <row r="43" spans="1:6" ht="15.75" customHeight="1">
      <c r="A43" s="229"/>
      <c r="B43" s="219"/>
      <c r="C43" s="117"/>
      <c r="D43" s="117"/>
      <c r="E43" s="103"/>
      <c r="F43" s="104"/>
    </row>
    <row r="44" spans="1:6" ht="17.25" customHeight="1">
      <c r="A44" s="107" t="s">
        <v>91</v>
      </c>
      <c r="B44" s="167"/>
      <c r="C44" s="109">
        <v>600</v>
      </c>
      <c r="D44" s="109">
        <v>600</v>
      </c>
      <c r="E44" s="109">
        <v>0</v>
      </c>
      <c r="F44" s="99">
        <f>SUM(D44:E44)</f>
        <v>600</v>
      </c>
    </row>
    <row r="45" spans="1:6" ht="15.75" customHeight="1">
      <c r="A45" s="132"/>
      <c r="B45" s="168"/>
      <c r="C45" s="111"/>
      <c r="D45" s="110"/>
      <c r="E45" s="110"/>
      <c r="F45" s="112"/>
    </row>
    <row r="46" spans="1:6" ht="17.25" customHeight="1">
      <c r="A46" s="121" t="s">
        <v>92</v>
      </c>
      <c r="B46" s="108">
        <f>SUM(B47:B53)</f>
        <v>-4352716</v>
      </c>
      <c r="C46" s="109">
        <v>21435</v>
      </c>
      <c r="D46" s="109">
        <v>24605</v>
      </c>
      <c r="E46" s="109">
        <v>-4353</v>
      </c>
      <c r="F46" s="99">
        <f>SUM(D46:E46)</f>
        <v>20252</v>
      </c>
    </row>
    <row r="47" spans="1:6" s="223" customFormat="1" ht="16.5" customHeight="1">
      <c r="A47" s="234" t="s">
        <v>144</v>
      </c>
      <c r="B47" s="219">
        <v>-937500</v>
      </c>
      <c r="C47" s="227"/>
      <c r="D47" s="227"/>
      <c r="E47" s="227"/>
      <c r="F47" s="222"/>
    </row>
    <row r="48" spans="1:6" s="223" customFormat="1" ht="16.5" customHeight="1">
      <c r="A48" s="234" t="s">
        <v>145</v>
      </c>
      <c r="B48" s="219">
        <v>-800000</v>
      </c>
      <c r="C48" s="227"/>
      <c r="D48" s="227"/>
      <c r="E48" s="227"/>
      <c r="F48" s="222"/>
    </row>
    <row r="49" spans="1:6" s="223" customFormat="1" ht="16.5" customHeight="1">
      <c r="A49" s="234" t="s">
        <v>146</v>
      </c>
      <c r="B49" s="219">
        <v>-623000</v>
      </c>
      <c r="C49" s="227"/>
      <c r="D49" s="227"/>
      <c r="E49" s="227"/>
      <c r="F49" s="222"/>
    </row>
    <row r="50" spans="1:6" s="223" customFormat="1" ht="16.5" customHeight="1">
      <c r="A50" s="234" t="s">
        <v>154</v>
      </c>
      <c r="B50" s="219">
        <v>-400000</v>
      </c>
      <c r="C50" s="227"/>
      <c r="D50" s="227"/>
      <c r="E50" s="227"/>
      <c r="F50" s="222"/>
    </row>
    <row r="51" spans="1:6" s="223" customFormat="1" ht="16.5" customHeight="1">
      <c r="A51" s="234" t="s">
        <v>121</v>
      </c>
      <c r="B51" s="219">
        <v>2100000</v>
      </c>
      <c r="C51" s="227"/>
      <c r="D51" s="227"/>
      <c r="E51" s="227"/>
      <c r="F51" s="222"/>
    </row>
    <row r="52" spans="1:6" s="223" customFormat="1" ht="16.5" customHeight="1">
      <c r="A52" s="230" t="s">
        <v>139</v>
      </c>
      <c r="B52" s="228">
        <v>-3783956</v>
      </c>
      <c r="C52" s="227"/>
      <c r="D52" s="227"/>
      <c r="E52" s="227"/>
      <c r="F52" s="222"/>
    </row>
    <row r="53" spans="1:6" s="223" customFormat="1" ht="16.5" customHeight="1">
      <c r="A53" s="200" t="s">
        <v>147</v>
      </c>
      <c r="B53" s="231">
        <v>91740</v>
      </c>
      <c r="C53" s="232"/>
      <c r="D53" s="232"/>
      <c r="E53" s="232"/>
      <c r="F53" s="233"/>
    </row>
    <row r="54" spans="1:6" ht="17.25" customHeight="1">
      <c r="A54" s="107" t="s">
        <v>94</v>
      </c>
      <c r="B54" s="108"/>
      <c r="C54" s="109">
        <v>295381</v>
      </c>
      <c r="D54" s="109">
        <v>300481</v>
      </c>
      <c r="E54" s="109">
        <v>0</v>
      </c>
      <c r="F54" s="99">
        <f>SUM(D54:E54)</f>
        <v>300481</v>
      </c>
    </row>
    <row r="55" spans="1:6" ht="14.25" customHeight="1">
      <c r="A55" s="214"/>
      <c r="B55" s="228"/>
      <c r="C55" s="111"/>
      <c r="D55" s="111"/>
      <c r="E55" s="111"/>
      <c r="F55" s="104"/>
    </row>
    <row r="56" spans="1:6" s="123" customFormat="1" ht="17.25" customHeight="1">
      <c r="A56" s="107" t="s">
        <v>93</v>
      </c>
      <c r="B56" s="108"/>
      <c r="C56" s="109">
        <v>3900</v>
      </c>
      <c r="D56" s="127">
        <v>3208</v>
      </c>
      <c r="E56" s="97">
        <v>0</v>
      </c>
      <c r="F56" s="99">
        <f>SUM(D56:E56)</f>
        <v>3208</v>
      </c>
    </row>
    <row r="57" spans="1:6" ht="14.25" customHeight="1">
      <c r="A57" s="113"/>
      <c r="B57" s="114"/>
      <c r="C57" s="119"/>
      <c r="D57" s="118"/>
      <c r="E57" s="103"/>
      <c r="F57" s="104"/>
    </row>
    <row r="58" spans="1:6" ht="23.25" customHeight="1" thickBot="1">
      <c r="A58" s="246" t="s">
        <v>95</v>
      </c>
      <c r="B58" s="247"/>
      <c r="C58" s="124">
        <f>SUM(C10:C57)</f>
        <v>1272741</v>
      </c>
      <c r="D58" s="124">
        <f>SUM(D10:D57)</f>
        <v>1351468</v>
      </c>
      <c r="E58" s="124">
        <f>SUM(E10:E57)</f>
        <v>4542</v>
      </c>
      <c r="F58" s="125">
        <f>SUM(F10:F57)</f>
        <v>1356010</v>
      </c>
    </row>
    <row r="59" spans="1:6" ht="11.25" customHeight="1">
      <c r="A59" s="61"/>
      <c r="B59" s="61"/>
      <c r="C59" s="126"/>
      <c r="D59" s="126"/>
      <c r="E59" s="126"/>
      <c r="F59" s="126"/>
    </row>
    <row r="60" spans="1:6" ht="15" customHeight="1">
      <c r="A60" s="14" t="s">
        <v>51</v>
      </c>
      <c r="B60" s="14"/>
      <c r="C60" s="14"/>
      <c r="D60" s="14"/>
      <c r="E60" s="92"/>
      <c r="F60" s="15" t="s">
        <v>71</v>
      </c>
    </row>
    <row r="61" spans="1:6" ht="15" customHeight="1">
      <c r="A61" s="14" t="s">
        <v>47</v>
      </c>
      <c r="B61" s="14"/>
      <c r="C61" s="14"/>
      <c r="D61" s="14"/>
      <c r="E61" s="92"/>
      <c r="F61" s="14"/>
    </row>
    <row r="62" spans="1:6" ht="15" customHeight="1">
      <c r="A62" s="14" t="s">
        <v>53</v>
      </c>
      <c r="B62" s="14"/>
      <c r="C62" s="14"/>
      <c r="D62" s="14"/>
      <c r="E62" s="92"/>
      <c r="F62" s="14"/>
    </row>
    <row r="63" spans="1:6" ht="15" customHeight="1">
      <c r="A63" s="241" t="s">
        <v>72</v>
      </c>
      <c r="B63" s="241"/>
      <c r="C63" s="241"/>
      <c r="D63" s="241"/>
      <c r="E63" s="241"/>
      <c r="F63" s="241"/>
    </row>
    <row r="64" spans="1:6" ht="15" customHeight="1">
      <c r="A64" s="241" t="s">
        <v>128</v>
      </c>
      <c r="B64" s="241"/>
      <c r="C64" s="241"/>
      <c r="D64" s="241"/>
      <c r="E64" s="241"/>
      <c r="F64" s="241"/>
    </row>
    <row r="65" spans="1:6" ht="15" customHeight="1" thickBot="1">
      <c r="A65" s="14"/>
      <c r="B65" s="14"/>
      <c r="C65" s="14"/>
      <c r="D65" s="14"/>
      <c r="E65" s="92"/>
      <c r="F65" s="15" t="s">
        <v>3</v>
      </c>
    </row>
    <row r="66" spans="1:6" ht="37.5">
      <c r="A66" s="249" t="s">
        <v>56</v>
      </c>
      <c r="B66" s="250"/>
      <c r="C66" s="94" t="s">
        <v>85</v>
      </c>
      <c r="D66" s="94" t="s">
        <v>57</v>
      </c>
      <c r="E66" s="94" t="s">
        <v>86</v>
      </c>
      <c r="F66" s="95" t="s">
        <v>96</v>
      </c>
    </row>
    <row r="67" spans="1:6" ht="17.25" customHeight="1">
      <c r="A67" s="96" t="s">
        <v>0</v>
      </c>
      <c r="B67" s="97">
        <f>SUM(B68:B68)</f>
        <v>0</v>
      </c>
      <c r="C67" s="98">
        <v>145845</v>
      </c>
      <c r="D67" s="98">
        <v>168098</v>
      </c>
      <c r="E67" s="98">
        <v>0</v>
      </c>
      <c r="F67" s="99">
        <f>SUM(D67:E67)</f>
        <v>168098</v>
      </c>
    </row>
    <row r="68" spans="1:6" ht="16.5" customHeight="1">
      <c r="A68" s="218"/>
      <c r="B68" s="221"/>
      <c r="C68" s="105"/>
      <c r="D68" s="101"/>
      <c r="E68" s="101"/>
      <c r="F68" s="106"/>
    </row>
    <row r="69" spans="1:6" ht="17.25" customHeight="1">
      <c r="A69" s="96" t="s">
        <v>87</v>
      </c>
      <c r="B69" s="97">
        <f>SUM(B70:B70)</f>
        <v>0</v>
      </c>
      <c r="C69" s="98">
        <v>39195</v>
      </c>
      <c r="D69" s="98">
        <v>42873</v>
      </c>
      <c r="E69" s="98">
        <v>0</v>
      </c>
      <c r="F69" s="99">
        <f>SUM(D69:E69)</f>
        <v>42873</v>
      </c>
    </row>
    <row r="70" spans="1:6" ht="16.5" customHeight="1">
      <c r="A70" s="218"/>
      <c r="B70" s="221"/>
      <c r="C70" s="105"/>
      <c r="D70" s="101"/>
      <c r="E70" s="101"/>
      <c r="F70" s="106"/>
    </row>
    <row r="71" spans="1:6" ht="17.25" customHeight="1">
      <c r="A71" s="96" t="s">
        <v>88</v>
      </c>
      <c r="B71" s="97">
        <f>SUM(B72:B86)</f>
        <v>-1509665</v>
      </c>
      <c r="C71" s="98">
        <v>152769</v>
      </c>
      <c r="D71" s="98">
        <v>165444</v>
      </c>
      <c r="E71" s="98">
        <v>-1509</v>
      </c>
      <c r="F71" s="99">
        <f>SUM(D71:E71)</f>
        <v>163935</v>
      </c>
    </row>
    <row r="72" spans="1:6" ht="17.25" customHeight="1">
      <c r="A72" s="218" t="s">
        <v>160</v>
      </c>
      <c r="B72" s="238">
        <v>-2000000</v>
      </c>
      <c r="C72" s="102"/>
      <c r="D72" s="103"/>
      <c r="E72" s="103"/>
      <c r="F72" s="104"/>
    </row>
    <row r="73" spans="1:6" ht="16.5" customHeight="1">
      <c r="A73" s="224" t="s">
        <v>129</v>
      </c>
      <c r="B73" s="216">
        <v>7000</v>
      </c>
      <c r="C73" s="102"/>
      <c r="D73" s="103"/>
      <c r="E73" s="103"/>
      <c r="F73" s="104"/>
    </row>
    <row r="74" spans="1:6" ht="16.5" customHeight="1">
      <c r="A74" s="224" t="s">
        <v>130</v>
      </c>
      <c r="B74" s="216">
        <v>959760</v>
      </c>
      <c r="C74" s="102"/>
      <c r="D74" s="103"/>
      <c r="E74" s="103"/>
      <c r="F74" s="104"/>
    </row>
    <row r="75" spans="1:6" ht="16.5" customHeight="1">
      <c r="A75" s="224" t="s">
        <v>131</v>
      </c>
      <c r="B75" s="216">
        <v>241000</v>
      </c>
      <c r="C75" s="102"/>
      <c r="D75" s="103"/>
      <c r="E75" s="103"/>
      <c r="F75" s="104"/>
    </row>
    <row r="76" spans="1:6" ht="16.5" customHeight="1">
      <c r="A76" s="224" t="s">
        <v>132</v>
      </c>
      <c r="B76" s="216">
        <v>1800</v>
      </c>
      <c r="C76" s="102"/>
      <c r="D76" s="103"/>
      <c r="E76" s="103"/>
      <c r="F76" s="104"/>
    </row>
    <row r="77" spans="1:6" ht="16.5" customHeight="1">
      <c r="A77" s="224" t="s">
        <v>133</v>
      </c>
      <c r="B77" s="216">
        <v>106000</v>
      </c>
      <c r="C77" s="102"/>
      <c r="D77" s="103"/>
      <c r="E77" s="103"/>
      <c r="F77" s="104"/>
    </row>
    <row r="78" spans="1:6" ht="16.5" customHeight="1">
      <c r="A78" s="224" t="s">
        <v>140</v>
      </c>
      <c r="B78" s="216">
        <v>68307</v>
      </c>
      <c r="C78" s="102"/>
      <c r="D78" s="103"/>
      <c r="E78" s="103"/>
      <c r="F78" s="104"/>
    </row>
    <row r="79" spans="1:6" ht="16.5" customHeight="1">
      <c r="A79" s="224" t="s">
        <v>148</v>
      </c>
      <c r="B79" s="216">
        <v>-258532</v>
      </c>
      <c r="C79" s="102"/>
      <c r="D79" s="103"/>
      <c r="E79" s="103"/>
      <c r="F79" s="104"/>
    </row>
    <row r="80" spans="1:6" ht="16.5" customHeight="1">
      <c r="A80" s="224" t="s">
        <v>149</v>
      </c>
      <c r="B80" s="216">
        <v>-482000</v>
      </c>
      <c r="C80" s="102"/>
      <c r="D80" s="103"/>
      <c r="E80" s="103"/>
      <c r="F80" s="104"/>
    </row>
    <row r="81" spans="1:6" ht="16.5" customHeight="1">
      <c r="A81" s="224" t="s">
        <v>150</v>
      </c>
      <c r="B81" s="216">
        <v>-22000</v>
      </c>
      <c r="C81" s="102"/>
      <c r="D81" s="103"/>
      <c r="E81" s="103"/>
      <c r="F81" s="104"/>
    </row>
    <row r="82" spans="1:6" ht="16.5" customHeight="1">
      <c r="A82" s="224" t="s">
        <v>151</v>
      </c>
      <c r="B82" s="216">
        <v>-77000</v>
      </c>
      <c r="C82" s="102"/>
      <c r="D82" s="103"/>
      <c r="E82" s="103"/>
      <c r="F82" s="104"/>
    </row>
    <row r="83" spans="1:6" ht="16.5" customHeight="1">
      <c r="A83" s="224" t="s">
        <v>152</v>
      </c>
      <c r="B83" s="216">
        <v>-367000</v>
      </c>
      <c r="C83" s="102"/>
      <c r="D83" s="103"/>
      <c r="E83" s="103"/>
      <c r="F83" s="104"/>
    </row>
    <row r="84" spans="1:6" ht="16.5" customHeight="1">
      <c r="A84" s="224" t="s">
        <v>153</v>
      </c>
      <c r="B84" s="216">
        <v>213000</v>
      </c>
      <c r="C84" s="102"/>
      <c r="D84" s="103"/>
      <c r="E84" s="103"/>
      <c r="F84" s="104"/>
    </row>
    <row r="85" spans="1:6" ht="16.5" customHeight="1">
      <c r="A85" s="224" t="s">
        <v>138</v>
      </c>
      <c r="B85" s="216">
        <v>100000</v>
      </c>
      <c r="C85" s="102"/>
      <c r="D85" s="103"/>
      <c r="E85" s="103"/>
      <c r="F85" s="104"/>
    </row>
    <row r="86" spans="1:6" ht="6.75" customHeight="1">
      <c r="A86" s="224"/>
      <c r="B86" s="216"/>
      <c r="C86" s="102"/>
      <c r="D86" s="103"/>
      <c r="E86" s="103"/>
      <c r="F86" s="104"/>
    </row>
    <row r="87" spans="1:6" ht="17.25" customHeight="1">
      <c r="A87" s="107" t="s">
        <v>89</v>
      </c>
      <c r="B87" s="108">
        <v>2000</v>
      </c>
      <c r="C87" s="109">
        <v>208971</v>
      </c>
      <c r="D87" s="109">
        <v>215650</v>
      </c>
      <c r="E87" s="109">
        <v>2000</v>
      </c>
      <c r="F87" s="99">
        <f>SUM(D87:E87)</f>
        <v>217650</v>
      </c>
    </row>
    <row r="88" spans="1:6" ht="16.5" customHeight="1">
      <c r="A88" s="218" t="s">
        <v>160</v>
      </c>
      <c r="B88" s="238">
        <v>2000000</v>
      </c>
      <c r="C88" s="110"/>
      <c r="D88" s="111"/>
      <c r="E88" s="111"/>
      <c r="F88" s="104"/>
    </row>
    <row r="89" spans="1:6" ht="17.25" customHeight="1">
      <c r="A89" s="107" t="s">
        <v>1</v>
      </c>
      <c r="B89" s="108">
        <f>SUM(B90:B92)</f>
        <v>851774</v>
      </c>
      <c r="C89" s="109">
        <v>0</v>
      </c>
      <c r="D89" s="109">
        <v>19396</v>
      </c>
      <c r="E89" s="109">
        <v>852</v>
      </c>
      <c r="F89" s="99">
        <f>SUM(D89:E89)</f>
        <v>20248</v>
      </c>
    </row>
    <row r="90" spans="1:6" ht="16.5" customHeight="1">
      <c r="A90" s="225" t="s">
        <v>146</v>
      </c>
      <c r="B90" s="219">
        <v>681419</v>
      </c>
      <c r="C90" s="110"/>
      <c r="D90" s="111"/>
      <c r="E90" s="111"/>
      <c r="F90" s="104"/>
    </row>
    <row r="91" spans="1:6" ht="16.5" customHeight="1">
      <c r="A91" s="225" t="s">
        <v>156</v>
      </c>
      <c r="B91" s="219">
        <v>170355</v>
      </c>
      <c r="C91" s="110"/>
      <c r="D91" s="111"/>
      <c r="E91" s="111"/>
      <c r="F91" s="104"/>
    </row>
    <row r="92" spans="1:6" ht="9" customHeight="1">
      <c r="A92" s="214"/>
      <c r="B92" s="228"/>
      <c r="C92" s="110"/>
      <c r="D92" s="111"/>
      <c r="E92" s="111"/>
      <c r="F92" s="104"/>
    </row>
    <row r="93" spans="1:6" ht="17.25" customHeight="1">
      <c r="A93" s="107" t="s">
        <v>2</v>
      </c>
      <c r="B93" s="108">
        <f>SUM(B94:B99)</f>
        <v>7561000</v>
      </c>
      <c r="C93" s="109">
        <v>299433</v>
      </c>
      <c r="D93" s="127">
        <v>304160</v>
      </c>
      <c r="E93" s="97">
        <v>7821</v>
      </c>
      <c r="F93" s="99">
        <f>SUM(D93:E93)</f>
        <v>311981</v>
      </c>
    </row>
    <row r="94" spans="1:6" ht="16.5" customHeight="1">
      <c r="A94" s="225" t="s">
        <v>154</v>
      </c>
      <c r="B94" s="219">
        <v>320000</v>
      </c>
      <c r="C94" s="110"/>
      <c r="D94" s="111"/>
      <c r="E94" s="103"/>
      <c r="F94" s="104"/>
    </row>
    <row r="95" spans="1:6" ht="16.5" customHeight="1">
      <c r="A95" s="225" t="s">
        <v>142</v>
      </c>
      <c r="B95" s="219">
        <v>96800</v>
      </c>
      <c r="C95" s="110"/>
      <c r="D95" s="111"/>
      <c r="E95" s="103"/>
      <c r="F95" s="104"/>
    </row>
    <row r="96" spans="1:6" ht="16.5" customHeight="1">
      <c r="A96" s="225" t="s">
        <v>143</v>
      </c>
      <c r="B96" s="219">
        <v>640000</v>
      </c>
      <c r="C96" s="110"/>
      <c r="D96" s="111"/>
      <c r="E96" s="103"/>
      <c r="F96" s="104"/>
    </row>
    <row r="97" spans="1:6" ht="16.5" customHeight="1">
      <c r="A97" s="225" t="s">
        <v>114</v>
      </c>
      <c r="B97" s="219">
        <v>264200</v>
      </c>
      <c r="C97" s="110"/>
      <c r="D97" s="111"/>
      <c r="E97" s="103"/>
      <c r="F97" s="104"/>
    </row>
    <row r="98" spans="1:6" ht="16.5" customHeight="1">
      <c r="A98" s="225" t="s">
        <v>155</v>
      </c>
      <c r="B98" s="219">
        <v>5200000</v>
      </c>
      <c r="C98" s="110"/>
      <c r="D98" s="111"/>
      <c r="E98" s="103"/>
      <c r="F98" s="104"/>
    </row>
    <row r="99" spans="1:6" ht="16.5" customHeight="1">
      <c r="A99" s="225" t="s">
        <v>114</v>
      </c>
      <c r="B99" s="219">
        <v>1040000</v>
      </c>
      <c r="C99" s="119"/>
      <c r="D99" s="118"/>
      <c r="E99" s="101"/>
      <c r="F99" s="106"/>
    </row>
    <row r="100" spans="1:6" ht="17.25" customHeight="1">
      <c r="A100" s="107" t="s">
        <v>90</v>
      </c>
      <c r="B100" s="108"/>
      <c r="C100" s="109">
        <v>1500</v>
      </c>
      <c r="D100" s="109">
        <v>1570</v>
      </c>
      <c r="E100" s="98">
        <v>0</v>
      </c>
      <c r="F100" s="99">
        <f>SUM(D100:E100)</f>
        <v>1570</v>
      </c>
    </row>
    <row r="101" spans="1:6" ht="17.25" customHeight="1">
      <c r="A101" s="229"/>
      <c r="B101" s="219"/>
      <c r="C101" s="119"/>
      <c r="D101" s="118"/>
      <c r="E101" s="103"/>
      <c r="F101" s="104"/>
    </row>
    <row r="102" spans="1:6" ht="17.25" customHeight="1">
      <c r="A102" s="107" t="s">
        <v>91</v>
      </c>
      <c r="B102" s="167"/>
      <c r="C102" s="109">
        <v>600</v>
      </c>
      <c r="D102" s="109">
        <v>600</v>
      </c>
      <c r="E102" s="109">
        <v>0</v>
      </c>
      <c r="F102" s="99">
        <f>SUM(D102:E102)</f>
        <v>600</v>
      </c>
    </row>
    <row r="103" spans="1:6" ht="15" customHeight="1">
      <c r="A103" s="132"/>
      <c r="B103" s="168"/>
      <c r="C103" s="111"/>
      <c r="D103" s="110"/>
      <c r="E103" s="110"/>
      <c r="F103" s="112"/>
    </row>
    <row r="104" spans="1:6" ht="17.25" customHeight="1">
      <c r="A104" s="121" t="s">
        <v>92</v>
      </c>
      <c r="B104" s="108">
        <f>SUM(B105:B111)</f>
        <v>-4352716</v>
      </c>
      <c r="C104" s="109">
        <v>21435</v>
      </c>
      <c r="D104" s="109">
        <v>24605</v>
      </c>
      <c r="E104" s="109">
        <v>-4353</v>
      </c>
      <c r="F104" s="99">
        <f>SUM(D104:E104)</f>
        <v>20252</v>
      </c>
    </row>
    <row r="105" spans="1:6" s="223" customFormat="1" ht="16.5" customHeight="1">
      <c r="A105" s="234" t="s">
        <v>144</v>
      </c>
      <c r="B105" s="219">
        <v>-937500</v>
      </c>
      <c r="C105" s="227"/>
      <c r="D105" s="227"/>
      <c r="E105" s="227"/>
      <c r="F105" s="222"/>
    </row>
    <row r="106" spans="1:6" s="223" customFormat="1" ht="16.5" customHeight="1">
      <c r="A106" s="234" t="s">
        <v>145</v>
      </c>
      <c r="B106" s="219">
        <v>-800000</v>
      </c>
      <c r="C106" s="227"/>
      <c r="D106" s="227"/>
      <c r="E106" s="227"/>
      <c r="F106" s="222"/>
    </row>
    <row r="107" spans="1:6" s="223" customFormat="1" ht="16.5" customHeight="1">
      <c r="A107" s="234" t="s">
        <v>146</v>
      </c>
      <c r="B107" s="219">
        <v>-623000</v>
      </c>
      <c r="C107" s="227"/>
      <c r="D107" s="227"/>
      <c r="E107" s="227"/>
      <c r="F107" s="222"/>
    </row>
    <row r="108" spans="1:6" s="223" customFormat="1" ht="16.5" customHeight="1">
      <c r="A108" s="234" t="s">
        <v>154</v>
      </c>
      <c r="B108" s="219">
        <v>-400000</v>
      </c>
      <c r="C108" s="227"/>
      <c r="D108" s="227"/>
      <c r="E108" s="227"/>
      <c r="F108" s="222"/>
    </row>
    <row r="109" spans="1:6" s="223" customFormat="1" ht="16.5" customHeight="1">
      <c r="A109" s="234" t="s">
        <v>121</v>
      </c>
      <c r="B109" s="219">
        <v>2100000</v>
      </c>
      <c r="C109" s="227"/>
      <c r="D109" s="227"/>
      <c r="E109" s="227"/>
      <c r="F109" s="222"/>
    </row>
    <row r="110" spans="1:6" s="223" customFormat="1" ht="16.5" customHeight="1">
      <c r="A110" s="200" t="s">
        <v>147</v>
      </c>
      <c r="B110" s="237">
        <v>91740</v>
      </c>
      <c r="C110" s="227"/>
      <c r="D110" s="227"/>
      <c r="E110" s="227"/>
      <c r="F110" s="222"/>
    </row>
    <row r="111" spans="1:6" s="223" customFormat="1" ht="16.5" customHeight="1">
      <c r="A111" s="230" t="s">
        <v>139</v>
      </c>
      <c r="B111" s="228">
        <v>-3783956</v>
      </c>
      <c r="C111" s="227"/>
      <c r="D111" s="227"/>
      <c r="E111" s="227"/>
      <c r="F111" s="215"/>
    </row>
    <row r="112" spans="1:6" ht="17.25" customHeight="1">
      <c r="A112" s="107" t="s">
        <v>94</v>
      </c>
      <c r="B112" s="108"/>
      <c r="C112" s="127">
        <v>295381</v>
      </c>
      <c r="D112" s="109">
        <v>300481</v>
      </c>
      <c r="E112" s="109">
        <v>0</v>
      </c>
      <c r="F112" s="99">
        <f>SUM(D112:E112)</f>
        <v>300481</v>
      </c>
    </row>
    <row r="113" spans="1:6" ht="17.25" customHeight="1">
      <c r="A113" s="214"/>
      <c r="B113" s="228"/>
      <c r="C113" s="111"/>
      <c r="D113" s="111"/>
      <c r="E113" s="111"/>
      <c r="F113" s="104"/>
    </row>
    <row r="114" spans="1:6" s="123" customFormat="1" ht="17.25" customHeight="1">
      <c r="A114" s="107" t="s">
        <v>93</v>
      </c>
      <c r="B114" s="108"/>
      <c r="C114" s="109">
        <v>3900</v>
      </c>
      <c r="D114" s="127">
        <v>3208</v>
      </c>
      <c r="E114" s="127">
        <v>0</v>
      </c>
      <c r="F114" s="99">
        <f>SUM(D114:E114)</f>
        <v>3208</v>
      </c>
    </row>
    <row r="115" spans="1:6" ht="17.25" customHeight="1">
      <c r="A115" s="113"/>
      <c r="B115" s="114"/>
      <c r="C115" s="119"/>
      <c r="D115" s="118"/>
      <c r="E115" s="118"/>
      <c r="F115" s="128"/>
    </row>
    <row r="116" spans="1:6" ht="27.75" customHeight="1" thickBot="1">
      <c r="A116" s="246" t="s">
        <v>95</v>
      </c>
      <c r="B116" s="247"/>
      <c r="C116" s="124">
        <f>SUM(C67:C115)</f>
        <v>1169029</v>
      </c>
      <c r="D116" s="124">
        <f>SUM(D67:D115)</f>
        <v>1246085</v>
      </c>
      <c r="E116" s="124">
        <f>SUM(E67:E115)</f>
        <v>4811</v>
      </c>
      <c r="F116" s="125">
        <f>SUM(F67:F115)</f>
        <v>1250896</v>
      </c>
    </row>
    <row r="117" spans="1:6" ht="10.5" customHeight="1">
      <c r="A117" s="248"/>
      <c r="B117" s="248"/>
      <c r="C117" s="248"/>
      <c r="D117" s="248"/>
      <c r="E117" s="248"/>
      <c r="F117" s="248"/>
    </row>
    <row r="118" spans="1:6" ht="18.75">
      <c r="A118" s="61"/>
      <c r="B118" s="61"/>
      <c r="C118" s="126"/>
      <c r="D118" s="126"/>
      <c r="E118" s="126"/>
      <c r="F118" s="126"/>
    </row>
    <row r="119" spans="1:6" ht="18.75">
      <c r="A119" s="14" t="s">
        <v>51</v>
      </c>
      <c r="B119" s="14"/>
      <c r="C119" s="14"/>
      <c r="D119" s="14"/>
      <c r="E119" s="92"/>
      <c r="F119" s="15" t="s">
        <v>76</v>
      </c>
    </row>
    <row r="120" spans="1:6" ht="18.75">
      <c r="A120" s="14" t="s">
        <v>47</v>
      </c>
      <c r="B120" s="14"/>
      <c r="C120" s="14"/>
      <c r="D120" s="14"/>
      <c r="E120" s="92"/>
      <c r="F120" s="14"/>
    </row>
    <row r="121" spans="1:6" ht="18.75">
      <c r="A121" s="14" t="s">
        <v>53</v>
      </c>
      <c r="B121" s="14"/>
      <c r="C121" s="14"/>
      <c r="D121" s="14"/>
      <c r="E121" s="92"/>
      <c r="F121" s="14"/>
    </row>
    <row r="122" spans="1:6" ht="18.75">
      <c r="A122" s="241" t="s">
        <v>77</v>
      </c>
      <c r="B122" s="241"/>
      <c r="C122" s="241"/>
      <c r="D122" s="241"/>
      <c r="E122" s="241"/>
      <c r="F122" s="241"/>
    </row>
    <row r="123" spans="1:6" ht="18.75">
      <c r="A123" s="241" t="s">
        <v>128</v>
      </c>
      <c r="B123" s="241"/>
      <c r="C123" s="241"/>
      <c r="D123" s="241"/>
      <c r="E123" s="241"/>
      <c r="F123" s="241"/>
    </row>
    <row r="124" spans="1:6" ht="19.5" thickBot="1">
      <c r="A124" s="14"/>
      <c r="B124" s="14"/>
      <c r="C124" s="14"/>
      <c r="D124" s="14"/>
      <c r="E124" s="92"/>
      <c r="F124" s="15" t="s">
        <v>3</v>
      </c>
    </row>
    <row r="125" spans="1:6" ht="37.5">
      <c r="A125" s="249" t="s">
        <v>56</v>
      </c>
      <c r="B125" s="250"/>
      <c r="C125" s="94" t="s">
        <v>85</v>
      </c>
      <c r="D125" s="94" t="s">
        <v>57</v>
      </c>
      <c r="E125" s="94" t="s">
        <v>86</v>
      </c>
      <c r="F125" s="95" t="s">
        <v>96</v>
      </c>
    </row>
    <row r="126" spans="1:6" ht="19.5" customHeight="1">
      <c r="A126" s="96" t="s">
        <v>0</v>
      </c>
      <c r="B126" s="97"/>
      <c r="C126" s="98">
        <v>18832</v>
      </c>
      <c r="D126" s="98">
        <v>18849</v>
      </c>
      <c r="E126" s="98">
        <v>0</v>
      </c>
      <c r="F126" s="99">
        <f>SUM(D126:E126)</f>
        <v>18849</v>
      </c>
    </row>
    <row r="127" spans="1:6" ht="15.75" customHeight="1">
      <c r="A127" s="224"/>
      <c r="B127" s="235"/>
      <c r="C127" s="102"/>
      <c r="D127" s="102"/>
      <c r="E127" s="102"/>
      <c r="F127" s="104"/>
    </row>
    <row r="128" spans="1:6" ht="7.5" customHeight="1">
      <c r="A128" s="100"/>
      <c r="B128" s="101"/>
      <c r="C128" s="105"/>
      <c r="D128" s="105"/>
      <c r="E128" s="105"/>
      <c r="F128" s="106"/>
    </row>
    <row r="129" spans="1:6" ht="19.5" customHeight="1">
      <c r="A129" s="96" t="s">
        <v>87</v>
      </c>
      <c r="B129" s="97"/>
      <c r="C129" s="98">
        <v>4871</v>
      </c>
      <c r="D129" s="98">
        <v>4875</v>
      </c>
      <c r="E129" s="98">
        <v>0</v>
      </c>
      <c r="F129" s="99">
        <f>SUM(D129:E129)</f>
        <v>4875</v>
      </c>
    </row>
    <row r="130" spans="1:6" s="223" customFormat="1" ht="16.5" customHeight="1">
      <c r="A130" s="218"/>
      <c r="B130" s="221"/>
      <c r="C130" s="236"/>
      <c r="D130" s="220"/>
      <c r="E130" s="220"/>
      <c r="F130" s="222"/>
    </row>
    <row r="131" spans="1:6" ht="19.5" customHeight="1">
      <c r="A131" s="96" t="s">
        <v>88</v>
      </c>
      <c r="B131" s="97">
        <f>SUM(B132:B139)</f>
        <v>-1613710</v>
      </c>
      <c r="C131" s="102">
        <v>50518</v>
      </c>
      <c r="D131" s="98">
        <v>50518</v>
      </c>
      <c r="E131" s="98">
        <v>-1614</v>
      </c>
      <c r="F131" s="99">
        <f>SUM(C131+E131)</f>
        <v>48904</v>
      </c>
    </row>
    <row r="132" spans="1:6" ht="18.75" customHeight="1">
      <c r="A132" s="224" t="s">
        <v>135</v>
      </c>
      <c r="B132" s="216">
        <v>-498700</v>
      </c>
      <c r="C132" s="102"/>
      <c r="D132" s="102"/>
      <c r="E132" s="102"/>
      <c r="F132" s="104"/>
    </row>
    <row r="133" spans="1:6" ht="18.75" customHeight="1">
      <c r="A133" s="224" t="s">
        <v>136</v>
      </c>
      <c r="B133" s="216">
        <v>-2000000</v>
      </c>
      <c r="C133" s="102"/>
      <c r="D133" s="102"/>
      <c r="E133" s="102"/>
      <c r="F133" s="104"/>
    </row>
    <row r="134" spans="1:6" ht="18.75" customHeight="1">
      <c r="A134" s="224" t="s">
        <v>140</v>
      </c>
      <c r="B134" s="216">
        <v>-321542</v>
      </c>
      <c r="C134" s="102"/>
      <c r="D134" s="102"/>
      <c r="E134" s="102"/>
      <c r="F134" s="104"/>
    </row>
    <row r="135" spans="1:6" ht="18.75" customHeight="1">
      <c r="A135" s="224" t="s">
        <v>148</v>
      </c>
      <c r="B135" s="216">
        <v>258532</v>
      </c>
      <c r="C135" s="102"/>
      <c r="D135" s="102"/>
      <c r="E135" s="102"/>
      <c r="F135" s="104"/>
    </row>
    <row r="136" spans="1:6" ht="18.75" customHeight="1">
      <c r="A136" s="224" t="s">
        <v>149</v>
      </c>
      <c r="B136" s="216">
        <v>482000</v>
      </c>
      <c r="C136" s="102"/>
      <c r="D136" s="102"/>
      <c r="E136" s="102"/>
      <c r="F136" s="104"/>
    </row>
    <row r="137" spans="1:6" ht="18.75" customHeight="1">
      <c r="A137" s="224" t="s">
        <v>150</v>
      </c>
      <c r="B137" s="216">
        <v>22000</v>
      </c>
      <c r="C137" s="102"/>
      <c r="D137" s="102"/>
      <c r="E137" s="102"/>
      <c r="F137" s="104"/>
    </row>
    <row r="138" spans="1:6" ht="18.75" customHeight="1">
      <c r="A138" s="224" t="s">
        <v>151</v>
      </c>
      <c r="B138" s="216">
        <v>77000</v>
      </c>
      <c r="C138" s="102"/>
      <c r="D138" s="102"/>
      <c r="E138" s="102"/>
      <c r="F138" s="104"/>
    </row>
    <row r="139" spans="1:6" ht="14.25" customHeight="1">
      <c r="A139" s="224" t="s">
        <v>152</v>
      </c>
      <c r="B139" s="216">
        <v>367000</v>
      </c>
      <c r="C139" s="105"/>
      <c r="D139" s="105"/>
      <c r="E139" s="105"/>
      <c r="F139" s="106"/>
    </row>
    <row r="140" spans="1:6" ht="19.5" customHeight="1">
      <c r="A140" s="107" t="s">
        <v>89</v>
      </c>
      <c r="B140" s="120"/>
      <c r="C140" s="98">
        <v>0</v>
      </c>
      <c r="D140" s="98">
        <v>0</v>
      </c>
      <c r="E140" s="98">
        <v>0</v>
      </c>
      <c r="F140" s="99">
        <f>SUM(C140+E140)</f>
        <v>0</v>
      </c>
    </row>
    <row r="141" spans="1:6" ht="19.5" customHeight="1">
      <c r="A141" s="115"/>
      <c r="B141" s="116"/>
      <c r="C141" s="105"/>
      <c r="D141" s="105"/>
      <c r="E141" s="105"/>
      <c r="F141" s="106"/>
    </row>
    <row r="142" spans="1:6" ht="19.5" customHeight="1">
      <c r="A142" s="107" t="s">
        <v>1</v>
      </c>
      <c r="B142" s="108">
        <f>SUM(B143:B144)</f>
        <v>6283956</v>
      </c>
      <c r="C142" s="98">
        <v>0</v>
      </c>
      <c r="D142" s="98">
        <v>1631</v>
      </c>
      <c r="E142" s="98">
        <v>6284</v>
      </c>
      <c r="F142" s="99">
        <f>SUM(D142:E142)</f>
        <v>7915</v>
      </c>
    </row>
    <row r="143" spans="1:6" ht="19.5" customHeight="1">
      <c r="A143" s="225" t="s">
        <v>139</v>
      </c>
      <c r="B143" s="219">
        <v>5027165</v>
      </c>
      <c r="C143" s="102"/>
      <c r="D143" s="102"/>
      <c r="E143" s="102"/>
      <c r="F143" s="104"/>
    </row>
    <row r="144" spans="1:6" ht="19.5" customHeight="1">
      <c r="A144" s="225" t="s">
        <v>157</v>
      </c>
      <c r="B144" s="219">
        <v>1256791</v>
      </c>
      <c r="C144" s="105"/>
      <c r="D144" s="105"/>
      <c r="E144" s="105"/>
      <c r="F144" s="106"/>
    </row>
    <row r="145" spans="1:6" ht="19.5" customHeight="1">
      <c r="A145" s="107" t="s">
        <v>2</v>
      </c>
      <c r="B145" s="108">
        <f>SUM(B146:B149)</f>
        <v>-4939125</v>
      </c>
      <c r="C145" s="109">
        <v>6500</v>
      </c>
      <c r="D145" s="109">
        <v>6500</v>
      </c>
      <c r="E145" s="109">
        <v>-4939</v>
      </c>
      <c r="F145" s="99">
        <f>SUM(D145:E145)</f>
        <v>1561</v>
      </c>
    </row>
    <row r="146" spans="1:6" ht="18.75" customHeight="1">
      <c r="A146" s="225" t="s">
        <v>141</v>
      </c>
      <c r="B146" s="219">
        <v>750000</v>
      </c>
      <c r="C146" s="110"/>
      <c r="D146" s="110"/>
      <c r="E146" s="110"/>
      <c r="F146" s="104"/>
    </row>
    <row r="147" spans="1:6" ht="18.75" customHeight="1">
      <c r="A147" s="225" t="s">
        <v>135</v>
      </c>
      <c r="B147" s="219">
        <v>498700</v>
      </c>
      <c r="C147" s="110"/>
      <c r="D147" s="110"/>
      <c r="E147" s="110"/>
      <c r="F147" s="104"/>
    </row>
    <row r="148" spans="1:6" ht="18.75" customHeight="1">
      <c r="A148" s="225" t="s">
        <v>155</v>
      </c>
      <c r="B148" s="219">
        <v>-5200000</v>
      </c>
      <c r="C148" s="110"/>
      <c r="D148" s="110"/>
      <c r="E148" s="110"/>
      <c r="F148" s="104"/>
    </row>
    <row r="149" spans="1:6" ht="18.75" customHeight="1">
      <c r="A149" s="225" t="s">
        <v>114</v>
      </c>
      <c r="B149" s="219">
        <v>-987825</v>
      </c>
      <c r="C149" s="110"/>
      <c r="D149" s="110"/>
      <c r="E149" s="110"/>
      <c r="F149" s="104"/>
    </row>
    <row r="150" spans="1:6" ht="19.5" customHeight="1">
      <c r="A150" s="107" t="s">
        <v>90</v>
      </c>
      <c r="B150" s="120"/>
      <c r="C150" s="98">
        <v>0</v>
      </c>
      <c r="D150" s="98">
        <v>0</v>
      </c>
      <c r="E150" s="98">
        <v>0</v>
      </c>
      <c r="F150" s="99">
        <v>0</v>
      </c>
    </row>
    <row r="151" spans="1:6" ht="19.5" customHeight="1">
      <c r="A151" s="113"/>
      <c r="B151" s="114"/>
      <c r="C151" s="105"/>
      <c r="D151" s="105"/>
      <c r="E151" s="105"/>
      <c r="F151" s="106"/>
    </row>
    <row r="152" spans="1:6" ht="19.5" customHeight="1">
      <c r="A152" s="107" t="s">
        <v>91</v>
      </c>
      <c r="B152" s="120"/>
      <c r="C152" s="98">
        <v>0</v>
      </c>
      <c r="D152" s="98">
        <v>0</v>
      </c>
      <c r="E152" s="98">
        <v>0</v>
      </c>
      <c r="F152" s="99">
        <v>0</v>
      </c>
    </row>
    <row r="153" spans="1:6" ht="19.5" customHeight="1">
      <c r="A153" s="113"/>
      <c r="B153" s="114"/>
      <c r="C153" s="105"/>
      <c r="D153" s="105"/>
      <c r="E153" s="105"/>
      <c r="F153" s="106"/>
    </row>
    <row r="154" spans="1:6" ht="19.5" customHeight="1">
      <c r="A154" s="121" t="s">
        <v>92</v>
      </c>
      <c r="B154" s="120"/>
      <c r="C154" s="98">
        <v>0</v>
      </c>
      <c r="D154" s="98">
        <v>0</v>
      </c>
      <c r="E154" s="98">
        <v>0</v>
      </c>
      <c r="F154" s="99">
        <v>0</v>
      </c>
    </row>
    <row r="155" spans="1:6" ht="19.5" customHeight="1">
      <c r="A155" s="115"/>
      <c r="B155" s="116"/>
      <c r="C155" s="105"/>
      <c r="D155" s="105"/>
      <c r="E155" s="105"/>
      <c r="F155" s="106"/>
    </row>
    <row r="156" spans="1:6" ht="19.5" customHeight="1">
      <c r="A156" s="107" t="s">
        <v>94</v>
      </c>
      <c r="B156" s="120"/>
      <c r="C156" s="98">
        <v>0</v>
      </c>
      <c r="D156" s="98">
        <v>0</v>
      </c>
      <c r="E156" s="98">
        <v>0</v>
      </c>
      <c r="F156" s="99">
        <v>0</v>
      </c>
    </row>
    <row r="157" spans="1:6" ht="19.5" customHeight="1">
      <c r="A157" s="122"/>
      <c r="B157" s="114"/>
      <c r="C157" s="102"/>
      <c r="D157" s="102"/>
      <c r="E157" s="102"/>
      <c r="F157" s="104"/>
    </row>
    <row r="158" spans="1:6" s="123" customFormat="1" ht="17.25" customHeight="1">
      <c r="A158" s="107" t="s">
        <v>93</v>
      </c>
      <c r="B158" s="108"/>
      <c r="C158" s="109">
        <v>0</v>
      </c>
      <c r="D158" s="127">
        <v>0</v>
      </c>
      <c r="E158" s="127">
        <v>0</v>
      </c>
      <c r="F158" s="99">
        <f>SUM(C158+E158)</f>
        <v>0</v>
      </c>
    </row>
    <row r="159" spans="1:6" ht="17.25" customHeight="1">
      <c r="A159" s="113"/>
      <c r="B159" s="114"/>
      <c r="C159" s="119"/>
      <c r="D159" s="118"/>
      <c r="E159" s="118"/>
      <c r="F159" s="128"/>
    </row>
    <row r="160" spans="1:6" ht="19.5" customHeight="1" thickBot="1">
      <c r="A160" s="246" t="s">
        <v>95</v>
      </c>
      <c r="B160" s="247"/>
      <c r="C160" s="124">
        <f>SUM(C126:C159)</f>
        <v>80721</v>
      </c>
      <c r="D160" s="124">
        <f>SUM(D126:D159)</f>
        <v>82373</v>
      </c>
      <c r="E160" s="124">
        <f>SUM(E126:E159)</f>
        <v>-269</v>
      </c>
      <c r="F160" s="125">
        <f>SUM(F126:F159)</f>
        <v>82104</v>
      </c>
    </row>
    <row r="161" spans="1:6" ht="18.75">
      <c r="A161" s="61"/>
      <c r="B161" s="61"/>
      <c r="C161" s="126"/>
      <c r="D161" s="126"/>
      <c r="E161" s="126"/>
      <c r="F161" s="126"/>
    </row>
    <row r="162" spans="1:6" ht="18.75">
      <c r="A162" s="14" t="s">
        <v>51</v>
      </c>
      <c r="B162" s="14"/>
      <c r="C162" s="14"/>
      <c r="D162" s="14"/>
      <c r="E162" s="92"/>
      <c r="F162" s="15" t="s">
        <v>81</v>
      </c>
    </row>
    <row r="163" spans="1:6" ht="18.75">
      <c r="A163" s="14" t="s">
        <v>47</v>
      </c>
      <c r="B163" s="14"/>
      <c r="C163" s="14"/>
      <c r="D163" s="14"/>
      <c r="E163" s="92"/>
      <c r="F163" s="14"/>
    </row>
    <row r="164" spans="1:6" ht="18.75">
      <c r="A164" s="14" t="s">
        <v>53</v>
      </c>
      <c r="B164" s="14"/>
      <c r="C164" s="14"/>
      <c r="D164" s="14"/>
      <c r="E164" s="92"/>
      <c r="F164" s="14"/>
    </row>
    <row r="165" spans="1:6" ht="18.75">
      <c r="A165" s="241" t="s">
        <v>82</v>
      </c>
      <c r="B165" s="241"/>
      <c r="C165" s="241"/>
      <c r="D165" s="241"/>
      <c r="E165" s="241"/>
      <c r="F165" s="241"/>
    </row>
    <row r="166" spans="1:6" ht="18.75">
      <c r="A166" s="241" t="s">
        <v>128</v>
      </c>
      <c r="B166" s="241"/>
      <c r="C166" s="241"/>
      <c r="D166" s="241"/>
      <c r="E166" s="241"/>
      <c r="F166" s="241"/>
    </row>
    <row r="167" spans="1:6" ht="19.5" thickBot="1">
      <c r="A167" s="14"/>
      <c r="B167" s="14"/>
      <c r="C167" s="14"/>
      <c r="D167" s="14"/>
      <c r="E167" s="92"/>
      <c r="F167" s="15" t="s">
        <v>3</v>
      </c>
    </row>
    <row r="168" spans="1:6" ht="37.5">
      <c r="A168" s="249" t="s">
        <v>56</v>
      </c>
      <c r="B168" s="250"/>
      <c r="C168" s="94" t="s">
        <v>85</v>
      </c>
      <c r="D168" s="94" t="s">
        <v>57</v>
      </c>
      <c r="E168" s="94" t="s">
        <v>86</v>
      </c>
      <c r="F168" s="95" t="s">
        <v>96</v>
      </c>
    </row>
    <row r="169" spans="1:6" ht="19.5" customHeight="1">
      <c r="A169" s="96" t="s">
        <v>0</v>
      </c>
      <c r="B169" s="97"/>
      <c r="C169" s="98">
        <v>8711</v>
      </c>
      <c r="D169" s="98">
        <v>8726</v>
      </c>
      <c r="E169" s="98">
        <v>0</v>
      </c>
      <c r="F169" s="99">
        <f>SUM(D169:E169)</f>
        <v>8726</v>
      </c>
    </row>
    <row r="170" spans="1:6" ht="20.25" customHeight="1">
      <c r="A170" s="224"/>
      <c r="B170" s="235"/>
      <c r="C170" s="105"/>
      <c r="D170" s="105"/>
      <c r="E170" s="105"/>
      <c r="F170" s="106"/>
    </row>
    <row r="171" spans="1:6" ht="23.25" customHeight="1">
      <c r="A171" s="96" t="s">
        <v>87</v>
      </c>
      <c r="B171" s="97"/>
      <c r="C171" s="98">
        <v>2234</v>
      </c>
      <c r="D171" s="98">
        <v>2238</v>
      </c>
      <c r="E171" s="98">
        <v>0</v>
      </c>
      <c r="F171" s="99">
        <f>SUM(D171:E171)</f>
        <v>2238</v>
      </c>
    </row>
    <row r="172" spans="1:6" ht="18.75">
      <c r="A172" s="218"/>
      <c r="B172" s="221"/>
      <c r="C172" s="129"/>
      <c r="D172" s="105"/>
      <c r="E172" s="105"/>
      <c r="F172" s="106"/>
    </row>
    <row r="173" spans="1:6" ht="19.5" customHeight="1">
      <c r="A173" s="96" t="s">
        <v>88</v>
      </c>
      <c r="B173" s="97"/>
      <c r="C173" s="102">
        <v>12046</v>
      </c>
      <c r="D173" s="98">
        <v>12046</v>
      </c>
      <c r="E173" s="98">
        <v>0</v>
      </c>
      <c r="F173" s="99">
        <f>SUM(D173:E173)</f>
        <v>12046</v>
      </c>
    </row>
    <row r="174" spans="1:6" ht="18" customHeight="1">
      <c r="A174" s="100"/>
      <c r="B174" s="14"/>
      <c r="C174" s="105"/>
      <c r="D174" s="105"/>
      <c r="E174" s="105"/>
      <c r="F174" s="106"/>
    </row>
    <row r="175" spans="1:6" ht="19.5" customHeight="1">
      <c r="A175" s="107" t="s">
        <v>89</v>
      </c>
      <c r="B175" s="120"/>
      <c r="C175" s="98">
        <v>0</v>
      </c>
      <c r="D175" s="98">
        <v>0</v>
      </c>
      <c r="E175" s="98">
        <v>0</v>
      </c>
      <c r="F175" s="99">
        <f>SUM(C175+E175)</f>
        <v>0</v>
      </c>
    </row>
    <row r="176" spans="1:6" ht="19.5" customHeight="1">
      <c r="A176" s="115"/>
      <c r="B176" s="116"/>
      <c r="C176" s="105"/>
      <c r="D176" s="105"/>
      <c r="E176" s="105"/>
      <c r="F176" s="106"/>
    </row>
    <row r="177" spans="1:6" ht="19.5" customHeight="1">
      <c r="A177" s="107" t="s">
        <v>1</v>
      </c>
      <c r="B177" s="120"/>
      <c r="C177" s="98">
        <v>0</v>
      </c>
      <c r="D177" s="98">
        <v>0</v>
      </c>
      <c r="E177" s="98">
        <v>0</v>
      </c>
      <c r="F177" s="99">
        <f>SUM(C177+E177)</f>
        <v>0</v>
      </c>
    </row>
    <row r="178" spans="1:6" ht="19.5" customHeight="1">
      <c r="A178" s="130"/>
      <c r="B178" s="116"/>
      <c r="C178" s="105"/>
      <c r="D178" s="105"/>
      <c r="E178" s="105"/>
      <c r="F178" s="106"/>
    </row>
    <row r="179" spans="1:6" ht="19.5" customHeight="1">
      <c r="A179" s="107" t="s">
        <v>2</v>
      </c>
      <c r="B179" s="167"/>
      <c r="C179" s="109">
        <v>0</v>
      </c>
      <c r="D179" s="109">
        <v>0</v>
      </c>
      <c r="E179" s="98">
        <v>0</v>
      </c>
      <c r="F179" s="99">
        <f>SUM(C179+E179)</f>
        <v>0</v>
      </c>
    </row>
    <row r="180" spans="1:6" ht="19.5" customHeight="1">
      <c r="A180" s="115"/>
      <c r="B180" s="116"/>
      <c r="C180" s="117"/>
      <c r="D180" s="119"/>
      <c r="E180" s="105"/>
      <c r="F180" s="106"/>
    </row>
    <row r="181" spans="1:6" ht="19.5" customHeight="1">
      <c r="A181" s="107" t="s">
        <v>90</v>
      </c>
      <c r="B181" s="120"/>
      <c r="C181" s="98">
        <v>0</v>
      </c>
      <c r="D181" s="98">
        <v>0</v>
      </c>
      <c r="E181" s="98">
        <v>0</v>
      </c>
      <c r="F181" s="99">
        <f>SUM(C181+E181)</f>
        <v>0</v>
      </c>
    </row>
    <row r="182" spans="1:6" ht="19.5" customHeight="1">
      <c r="A182" s="113"/>
      <c r="B182" s="114"/>
      <c r="C182" s="105"/>
      <c r="D182" s="105"/>
      <c r="E182" s="105"/>
      <c r="F182" s="106"/>
    </row>
    <row r="183" spans="1:6" ht="19.5" customHeight="1">
      <c r="A183" s="107" t="s">
        <v>91</v>
      </c>
      <c r="B183" s="120"/>
      <c r="C183" s="98">
        <v>0</v>
      </c>
      <c r="D183" s="98">
        <v>0</v>
      </c>
      <c r="E183" s="98">
        <v>0</v>
      </c>
      <c r="F183" s="99">
        <f>SUM(C183+E183)</f>
        <v>0</v>
      </c>
    </row>
    <row r="184" spans="1:6" ht="19.5" customHeight="1">
      <c r="A184" s="113"/>
      <c r="B184" s="114"/>
      <c r="C184" s="105"/>
      <c r="D184" s="105"/>
      <c r="E184" s="105"/>
      <c r="F184" s="106"/>
    </row>
    <row r="185" spans="1:6" ht="19.5" customHeight="1">
      <c r="A185" s="107" t="s">
        <v>94</v>
      </c>
      <c r="B185" s="120"/>
      <c r="C185" s="98">
        <v>0</v>
      </c>
      <c r="D185" s="98">
        <v>0</v>
      </c>
      <c r="E185" s="98">
        <v>0</v>
      </c>
      <c r="F185" s="99">
        <f>SUM(C185+E185)</f>
        <v>0</v>
      </c>
    </row>
    <row r="186" spans="1:6" ht="19.5" customHeight="1">
      <c r="A186" s="122"/>
      <c r="B186" s="114"/>
      <c r="C186" s="102"/>
      <c r="D186" s="102"/>
      <c r="E186" s="102"/>
      <c r="F186" s="104"/>
    </row>
    <row r="187" spans="1:6" ht="19.5" customHeight="1">
      <c r="A187" s="121" t="s">
        <v>92</v>
      </c>
      <c r="B187" s="108"/>
      <c r="C187" s="98">
        <v>0</v>
      </c>
      <c r="D187" s="98">
        <v>0</v>
      </c>
      <c r="E187" s="98">
        <v>0</v>
      </c>
      <c r="F187" s="99">
        <f>SUM(C187+E187)</f>
        <v>0</v>
      </c>
    </row>
    <row r="188" spans="1:6" ht="19.5" customHeight="1">
      <c r="A188" s="115"/>
      <c r="B188" s="116"/>
      <c r="C188" s="105"/>
      <c r="D188" s="105"/>
      <c r="E188" s="105"/>
      <c r="F188" s="106"/>
    </row>
    <row r="189" spans="1:6" ht="36.75" customHeight="1" thickBot="1">
      <c r="A189" s="246" t="s">
        <v>95</v>
      </c>
      <c r="B189" s="247"/>
      <c r="C189" s="124">
        <f>SUM(C169:C188)</f>
        <v>22991</v>
      </c>
      <c r="D189" s="124">
        <f>SUM(D169:D188)</f>
        <v>23010</v>
      </c>
      <c r="E189" s="124">
        <f>SUM(E169:E188)</f>
        <v>0</v>
      </c>
      <c r="F189" s="125">
        <f>SUM(F169:F188)</f>
        <v>23010</v>
      </c>
    </row>
    <row r="190" spans="1:6" ht="18.75">
      <c r="A190" s="61"/>
      <c r="B190" s="61"/>
      <c r="C190" s="126"/>
      <c r="D190" s="126"/>
      <c r="E190" s="126"/>
      <c r="F190" s="126"/>
    </row>
    <row r="191" spans="1:6" ht="19.5" customHeight="1">
      <c r="A191" s="61"/>
      <c r="B191" s="61"/>
      <c r="C191" s="126"/>
      <c r="D191" s="126"/>
      <c r="E191" s="126"/>
      <c r="F191" s="126"/>
    </row>
  </sheetData>
  <mergeCells count="18">
    <mergeCell ref="A66:B66"/>
    <mergeCell ref="A5:F5"/>
    <mergeCell ref="A6:F6"/>
    <mergeCell ref="A7:F7"/>
    <mergeCell ref="A9:B9"/>
    <mergeCell ref="A58:B58"/>
    <mergeCell ref="A63:F63"/>
    <mergeCell ref="A64:F64"/>
    <mergeCell ref="A116:B116"/>
    <mergeCell ref="A117:F117"/>
    <mergeCell ref="A168:B168"/>
    <mergeCell ref="A189:B189"/>
    <mergeCell ref="A125:B125"/>
    <mergeCell ref="A160:B160"/>
    <mergeCell ref="A165:F165"/>
    <mergeCell ref="A166:F166"/>
    <mergeCell ref="A122:F122"/>
    <mergeCell ref="A123:F123"/>
  </mergeCells>
  <printOptions horizontalCentered="1"/>
  <pageMargins left="0.3937007874015748" right="0.3937007874015748" top="0.57" bottom="0.4330708661417323" header="0.46" footer="0.5118110236220472"/>
  <pageSetup horizontalDpi="600" verticalDpi="600" orientation="landscape" paperSize="9" scale="49" r:id="rId1"/>
  <headerFooter alignWithMargins="0">
    <oddFooter>&amp;C&amp;P. oldal</oddFooter>
  </headerFooter>
  <rowBreaks count="8" manualBreakCount="8">
    <brk id="58" max="255" man="1"/>
    <brk id="116" max="255" man="1"/>
    <brk id="160" max="255" man="1"/>
    <brk id="189" max="255" man="1"/>
    <brk id="200" max="255" man="1"/>
    <brk id="224" max="255" man="1"/>
    <brk id="266" max="255" man="1"/>
    <brk id="2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Vadné Nagy Judit</cp:lastModifiedBy>
  <cp:lastPrinted>2011-08-26T09:35:46Z</cp:lastPrinted>
  <dcterms:created xsi:type="dcterms:W3CDTF">2005-04-15T06:19:00Z</dcterms:created>
  <dcterms:modified xsi:type="dcterms:W3CDTF">2011-09-02T08:51:28Z</dcterms:modified>
  <cp:category/>
  <cp:version/>
  <cp:contentType/>
  <cp:contentStatus/>
</cp:coreProperties>
</file>