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Záradék" sheetId="1" r:id="rId1"/>
    <sheet name="Összesítő" sheetId="2" r:id="rId2"/>
    <sheet name="Költségtérítések" sheetId="3" r:id="rId3"/>
    <sheet name="Irtás, föld- és sziklamunka" sheetId="4" r:id="rId4"/>
    <sheet name="Szivárgóépítés, alagcsövezés" sheetId="5" r:id="rId5"/>
    <sheet name="Fém nyílászáró és épületlakatos" sheetId="6" r:id="rId6"/>
    <sheet name="Útburkolatalap és makadámburkol" sheetId="7" r:id="rId7"/>
    <sheet name="Kőburkolat készítése" sheetId="8" r:id="rId8"/>
    <sheet name="Bitumenes alap és makadámburkol" sheetId="9" r:id="rId9"/>
    <sheet name="Kert- és parképítési munka" sheetId="10" r:id="rId10"/>
    <sheet name="Szabadtéri, szabadidő és sportl" sheetId="11" r:id="rId11"/>
  </sheets>
  <definedNames/>
  <calcPr fullCalcOnLoad="1"/>
</workbook>
</file>

<file path=xl/sharedStrings.xml><?xml version="1.0" encoding="utf-8"?>
<sst xmlns="http://schemas.openxmlformats.org/spreadsheetml/2006/main" count="213" uniqueCount="104">
  <si>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</si>
  <si>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</si>
  <si>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</si>
  <si>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</si>
  <si>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</si>
  <si>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</si>
  <si>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</si>
  <si>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</si>
  <si>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</si>
  <si>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</si>
  <si>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</si>
  <si>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</si>
  <si>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19-010-1.11.1.4-0000020</t>
  </si>
  <si>
    <t>db</t>
  </si>
  <si>
    <t>Általános teendők megvalósulás szakaszában, tervezői művezetés.</t>
  </si>
  <si>
    <t>Munkanem összesen:</t>
  </si>
  <si>
    <t>Költségtérítések</t>
  </si>
  <si>
    <t>21-003-5.1.1.3</t>
  </si>
  <si>
    <t>m3</t>
  </si>
  <si>
    <t>Munkaárok földkiemelése közművesített területen, kézi erővel, bármely konzisztenciájú talajban, dúcolás nélkül, 2,0 m² szelvényig, IV. talajosztály</t>
  </si>
  <si>
    <t>21-004-2.1.1</t>
  </si>
  <si>
    <t>m2</t>
  </si>
  <si>
    <t>Földmű vízszintes felületének rendezése a felesleges föld elterítésével, tömörítés nélkül, gépi erővel, kiegészítő kézi munkával, 16%-os terephajlásig, 20 cm vastagságban, talajosztály: I-IV.</t>
  </si>
  <si>
    <t>21-004-4.1.2-0120002</t>
  </si>
  <si>
    <t>Talajjavító réteg készítése vonalas létesítményeknél, 3,00 m szélességig vagy építményen belül, osztályozatlan kavicsból Nyers homokos kavics, NHK 0/63 RTT, KŐKA, Alsózsolca</t>
  </si>
  <si>
    <t>21-004-5.1.1.1</t>
  </si>
  <si>
    <t>Tükörkészítés tömörítés nélkül, sík felületen gépi erővel, kiegészítő kézi munkával talajosztály: I-IV.</t>
  </si>
  <si>
    <t>21-008-2.1.1</t>
  </si>
  <si>
    <t>Tömörítés bármely tömörítési osztályban gépi erővel, nagy felületen, tömörségi fok: 85%</t>
  </si>
  <si>
    <t>21-008-2.1.3</t>
  </si>
  <si>
    <t>Tömörítés bármely tömörítési osztályban gépi erővel, nagy felületen, tömörségi fok: 95%</t>
  </si>
  <si>
    <t>21-008-3.1.1</t>
  </si>
  <si>
    <t>Simító hengerlés a földmű (tükör és padka) felületén, gépi erővel, 3,0 m szélességig</t>
  </si>
  <si>
    <t>21-011-11.8</t>
  </si>
  <si>
    <t>Építési törmelék konténeres elszállítása, lerakása, lerakóhelyi díjjal, 12,0 m³-es konténerbe</t>
  </si>
  <si>
    <t>Irtás, föld- és sziklamunka</t>
  </si>
  <si>
    <t>22-003-1.1-0100011</t>
  </si>
  <si>
    <t>Szivárgó kavicságyazat készítése, osztályozott kavics kitöltéssel és geotextil elválasztó réteggel Osztályozott kavics, OK 16/24 TT, Ártánd</t>
  </si>
  <si>
    <t>Szivárgóépítés, alagcsövezés</t>
  </si>
  <si>
    <t>45-000-2.5-0000001</t>
  </si>
  <si>
    <t>m</t>
  </si>
  <si>
    <t>Kerítések bontása,  csővázas acél kerítéstartó oszlop, kitámasztó és alapozás bontása  Bontási hulladék és törmelék elszállítása átvevőhelyre.</t>
  </si>
  <si>
    <t>45-004-30.2.1-0137014</t>
  </si>
  <si>
    <t>Labdafogó sportpálya kerítésrendszer kialakítása és rögzítése,  oszlopok, valamint mezők folyamatos elhelyezésével, helyszíni betonozással, részlettervek szerint. Palánktartó oszlopok 60x40x2x2000 mm mérettel a szükséges palánktartó lemezekkel, kerítés és palánktartó oszlopok 60x40x2x3000 mm mérettel a szükséges palánktartó lemezekkel, labdafogóháló és kerítés és palánktartó oszlopok 60x40x2x6000 mm mérettel a szükséges palánktartó lemezekkel, palánklemez: 2500x1100 mm, alu U profil, bejárati kapu 1250x2200 mm, kerítéstábla 8+8+2D duplabordás2500x1230 mm,  rögzítő bilincsek kerítéstáblákhoz, labdafogóháló ~240 m2, támasztórúd 60x40x24000 mm,  egyéb csavarok, tartozékok a palánk és a labdafogó szereléshez</t>
  </si>
  <si>
    <t>Fém nyílászáró és épületlakatos-szerkezet elhelyezése</t>
  </si>
  <si>
    <t>61-003-2.3-0710010</t>
  </si>
  <si>
    <t>Telepen kevert hidraulikus vagy vegyes kötőanyagú stabilizált réteg készítése, 2,00 m sávszélességig, CKt-2 vagy CTt-2 jelű keverékből CKt-T2 jelű, cement kötőanyagú homokos kavics, Gy-R40 (70/100) bitumenemulzió (új név: C 40 B1)</t>
  </si>
  <si>
    <t>61-011-3-0235354</t>
  </si>
  <si>
    <t>Védő és elválasztó réteg készítése VIACON WG22 erősítő szőtt geotextília, PP-ből, 120 g/m² szakító szilárdság: 22/22 kN/m,  tekercsméret: 5,3 x 100 m</t>
  </si>
  <si>
    <t>Útburkolatalap és makadámburkolat készítése</t>
  </si>
  <si>
    <t>62-002-21.3-0617731</t>
  </si>
  <si>
    <t>Egyéb használatos szegélykövek, út és körforgalom szegélyek készítése, alapárok kiemelése nélkül, betonhézagolással, 100 cm hosszú elemekből SEMMELROCK kerti szegély 100x20x5 cm, szürke</t>
  </si>
  <si>
    <t>62-003-61.1-0617097</t>
  </si>
  <si>
    <t>Térburkolat készítése színezett, vegyes méretű rendszerkövekből, 6 cm-es vastagsággal SEMMELROCK Citytop kombi 6 cm, vegyes méretek, szürke</t>
  </si>
  <si>
    <t>Kőburkolat készítése</t>
  </si>
  <si>
    <t>63-001-2.2</t>
  </si>
  <si>
    <t>Zúzalékos aszfaltszőnyegek, aszfaltbetonok és öntött aszfaltok bontása, kötőréteggel együtt, géppel, hidraulikus bontófejjel</t>
  </si>
  <si>
    <t>63-001-10.2-0000001</t>
  </si>
  <si>
    <t>Aszfaltburkolat perforálása teljes keresztmetszetben, meghatározott raszterben, 200 m²-nél nagyobb felületen</t>
  </si>
  <si>
    <t>Bitumenes alap és makadámburkolat készítése</t>
  </si>
  <si>
    <t>91-003-1.1.2.2.2.2-0000001</t>
  </si>
  <si>
    <t>Faültetés, a mellékelt terven megjelölt helyekre  kertészeti faiskolából származó I. osztályú,  10/12 törzskörméretű, sorfa minőségű, előnevelt,  földlabdás lombos fák ültetése: 1 m3 ültetőgödör ásása;  trágyázás (20 kg); három oldali karózás; d80 dréncső elhelyezése;   földvisszatöltés; víztányér készítés; öntözés, metszés; nyesedék elszállítása,  gondozás átadásig: víztányér gyomtalanítása; kötözőanyag pótlása;  meg nem eredt fák pótlása</t>
  </si>
  <si>
    <t>91-003-3.2.1.1.2-0631201</t>
  </si>
  <si>
    <t>m²</t>
  </si>
  <si>
    <t>Gyepesítés kertészeti módszerekkel  5 dkg/m2 fűmagkeverék felhasználásával vízszintes felületen  talajjavítással (Scotts - Starter műtrágya 20 g/m2 mennyiségben),  a terület előkészítésével, szükség szerinti öntözés vetéstől átadásig  a terven jelölt gyepfelületeken.</t>
  </si>
  <si>
    <t>Kert- és parképítési munka</t>
  </si>
  <si>
    <t>92-000-2.5.1.1.3-0000015</t>
  </si>
  <si>
    <t>Köztéri játszótéri eszköz ideiglenes leszerelése, tárolása és visszaépítése,  biztonsági területen belül eséscsillapító talaj helyreállításával.</t>
  </si>
  <si>
    <t>92-002-101.2-0000100</t>
  </si>
  <si>
    <t>klt.</t>
  </si>
  <si>
    <t>Sporteszköz telepítése Kültéri pálya festése, 5cm vonalszélességgel.</t>
  </si>
  <si>
    <t>92-002-101.2-0000110</t>
  </si>
  <si>
    <t>Sporteszköz telepítése Grundkapu: alumínium kapu, fém hálóval, 120x120mm lyukbőséggel helyszínre szállítása és felállítása, rögzítése.</t>
  </si>
  <si>
    <t>92-002-101.2-0000111</t>
  </si>
  <si>
    <t>Sporteszköz telepítése Kosárlabdaállvány elhelyezése, 1,5m-es benyúlással, zártszelvény tartószerkezettel, alapozással, felületkezeléssel. Üvegszálas palánk 1800x1050mm-es, kültérre erősítő betéttel, festve. Kosárgyűrű fix, erősített, tűzihorganyzott, EU szabvány szerinti.  Helyszínre szállítása és felállítása, rögzítése.</t>
  </si>
  <si>
    <t>92-002-101.3-0000310</t>
  </si>
  <si>
    <t>Sportpálya burkolat kialakítása, C.S.O. SPORT 30x1000x1000 gumi sportpálya burkolat, zöld EPDM MIX színben meglévő aszfalt burkolatra a felület előkészítésével, tömörített kőzúzalék ágyazat készítése lejtésben, gumilap telepítése és rögzítés gyártó által javasolt telepítőrendszerrel (gumiszallag+ragasztó) (meglévő aszfalt felület szükség szerinti perforálása és pályavonalazás festése külön tételben)</t>
  </si>
  <si>
    <t>92-003-8.1-0100001</t>
  </si>
  <si>
    <t>Köztéri bútorzatok elhelyezése támlás pad elhelyezése, típus műleírás szerint. Rözítése beton alaptesthez.</t>
  </si>
  <si>
    <t>92-003-8.2-0010001</t>
  </si>
  <si>
    <t>Köztéri bútorzatok elhelyezése hulladékgyűjtő elhelyezése,  típus műleírás szerint. Rözítése beton alaptesthez.</t>
  </si>
  <si>
    <t>Szabadtéri, szabadidő és sportlétesítmények</t>
  </si>
  <si>
    <t>Összesen:</t>
  </si>
  <si>
    <t xml:space="preserve">Füzesgyarmat Város Önkormányzata       </t>
  </si>
  <si>
    <t xml:space="preserve">                                       </t>
  </si>
  <si>
    <t xml:space="preserve">5525 Füzesgyarmat, Szabadság tér 1.    </t>
  </si>
  <si>
    <t xml:space="preserve">A munka leírása:                       </t>
  </si>
  <si>
    <t xml:space="preserve">A TOP-2.1.2-16-BS1 kódszámú            </t>
  </si>
  <si>
    <t xml:space="preserve">„Zöld város kialakítása” című pályázat keretében                              </t>
  </si>
  <si>
    <t xml:space="preserve">„Városi környezetjavító fejlesztések Füzesgyarmaton”                          </t>
  </si>
  <si>
    <t xml:space="preserve">- játszótéri sportpálya felújítása -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</si>
  <si>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</si>
  <si>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</si>
  <si>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</si>
  <si>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</si>
  <si>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</si>
  <si>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</si>
  <si>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</si>
  <si>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</si>
  <si>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</si>
  <si>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</si>
  <si>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</si>
  <si>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                   </t>
  </si>
  <si>
    <t xml:space="preserve"> Készítette:         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</si>
</sst>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25"/>
      <c r="B1" s="19"/>
      <c r="C1" s="19"/>
      <c r="D1" s="19"/>
    </row>
    <row r="2" spans="1:4" s="13" customFormat="1" ht="15.75">
      <c r="A2" s="25"/>
      <c r="B2" s="19"/>
      <c r="C2" s="19"/>
      <c r="D2" s="19"/>
    </row>
    <row r="3" spans="1:4" s="13" customFormat="1" ht="15.75">
      <c r="A3" s="25"/>
      <c r="B3" s="19"/>
      <c r="C3" s="19"/>
      <c r="D3" s="19"/>
    </row>
    <row r="4" spans="1:4" ht="15.75">
      <c r="A4" s="18"/>
      <c r="B4" s="19"/>
      <c r="C4" s="19"/>
      <c r="D4" s="19"/>
    </row>
    <row r="5" spans="1:4" ht="15.75">
      <c r="A5" s="18"/>
      <c r="B5" s="19"/>
      <c r="C5" s="19"/>
      <c r="D5" s="19"/>
    </row>
    <row r="6" spans="1:4" ht="15.75">
      <c r="A6" s="18"/>
      <c r="B6" s="19"/>
      <c r="C6" s="19"/>
      <c r="D6" s="19"/>
    </row>
    <row r="7" spans="1:4" ht="15.75">
      <c r="A7" s="18"/>
      <c r="B7" s="19"/>
      <c r="C7" s="19"/>
      <c r="D7" s="19"/>
    </row>
    <row r="9" spans="1:3" ht="15.75">
      <c r="A9" s="9" t="s">
        <v>83</v>
      </c>
      <c r="C9" s="9" t="s">
        <v>84</v>
      </c>
    </row>
    <row r="10" spans="1:3" ht="15.75">
      <c r="A10" s="9" t="s">
        <v>85</v>
      </c>
      <c r="C10" s="9" t="s">
        <v>102</v>
      </c>
    </row>
    <row r="11" spans="1:3" ht="15.75">
      <c r="A11" s="9" t="s">
        <v>84</v>
      </c>
      <c r="C11" s="9" t="s">
        <v>103</v>
      </c>
    </row>
    <row r="12" spans="1:3" ht="15.75">
      <c r="A12" s="9" t="s">
        <v>84</v>
      </c>
      <c r="C12" s="9" t="s">
        <v>84</v>
      </c>
    </row>
    <row r="13" spans="1:3" ht="15.75">
      <c r="A13" s="9" t="s">
        <v>84</v>
      </c>
      <c r="C13" s="9" t="s">
        <v>84</v>
      </c>
    </row>
    <row r="14" spans="1:3" ht="15.75">
      <c r="A14" s="9" t="s">
        <v>86</v>
      </c>
      <c r="C14" s="9" t="s">
        <v>84</v>
      </c>
    </row>
    <row r="15" spans="1:3" ht="15.75">
      <c r="A15" s="9" t="s">
        <v>87</v>
      </c>
      <c r="C15" s="9" t="s">
        <v>84</v>
      </c>
    </row>
    <row r="16" ht="15.75">
      <c r="A16" s="9" t="s">
        <v>88</v>
      </c>
    </row>
    <row r="17" ht="15.75">
      <c r="A17" s="9" t="s">
        <v>89</v>
      </c>
    </row>
    <row r="18" ht="15.75">
      <c r="A18" s="9" t="s">
        <v>90</v>
      </c>
    </row>
    <row r="19" ht="15.75">
      <c r="A19" s="9" t="s">
        <v>91</v>
      </c>
    </row>
    <row r="20" ht="15.75">
      <c r="A20" s="9" t="s">
        <v>91</v>
      </c>
    </row>
    <row r="22" spans="1:4" ht="15.75">
      <c r="A22" s="20" t="s">
        <v>92</v>
      </c>
      <c r="B22" s="21"/>
      <c r="C22" s="21"/>
      <c r="D22" s="21"/>
    </row>
    <row r="23" spans="1:4" ht="15.75">
      <c r="A23" s="14" t="s">
        <v>93</v>
      </c>
      <c r="B23" s="14"/>
      <c r="C23" s="17" t="s">
        <v>94</v>
      </c>
      <c r="D23" s="17" t="s">
        <v>95</v>
      </c>
    </row>
    <row r="24" spans="1:4" ht="15.75">
      <c r="A24" s="14" t="s">
        <v>96</v>
      </c>
      <c r="B24" s="14"/>
      <c r="C24" s="14">
        <f>ROUND(SUM(Összesítő!B2:B10),0)</f>
        <v>0</v>
      </c>
      <c r="D24" s="14">
        <f>ROUND(SUM(Összesítő!C2:C10),0)</f>
        <v>0</v>
      </c>
    </row>
    <row r="25" spans="1:4" ht="15.75">
      <c r="A25" s="14" t="s">
        <v>97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98</v>
      </c>
      <c r="C26" s="22">
        <f>ROUND(C25+D25,0)</f>
        <v>0</v>
      </c>
      <c r="D26" s="22"/>
    </row>
    <row r="27" spans="1:4" ht="15.75">
      <c r="A27" s="14" t="s">
        <v>99</v>
      </c>
      <c r="B27" s="15">
        <v>0.27</v>
      </c>
      <c r="C27" s="23">
        <f>ROUND(C26*B27,0)</f>
        <v>0</v>
      </c>
      <c r="D27" s="23"/>
    </row>
    <row r="28" spans="1:4" ht="15.75">
      <c r="A28" s="14" t="s">
        <v>100</v>
      </c>
      <c r="B28" s="14"/>
      <c r="C28" s="24">
        <f>ROUND(C26+C27,0)</f>
        <v>0</v>
      </c>
      <c r="D28" s="24"/>
    </row>
    <row r="32" spans="2:3" ht="15.75">
      <c r="B32" s="22" t="s">
        <v>101</v>
      </c>
      <c r="C32" s="22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53">
      <c r="A2" s="7">
        <v>1</v>
      </c>
      <c r="B2" s="1" t="s">
        <v>60</v>
      </c>
      <c r="C2" s="1" t="s">
        <v>61</v>
      </c>
      <c r="D2" s="5">
        <v>1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102">
      <c r="A4" s="7">
        <v>2</v>
      </c>
      <c r="B4" s="1" t="s">
        <v>62</v>
      </c>
      <c r="C4" s="1" t="s">
        <v>64</v>
      </c>
      <c r="D4" s="5">
        <v>100</v>
      </c>
      <c r="E4" s="1" t="s">
        <v>63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15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Kert- és parképítési munka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66</v>
      </c>
      <c r="C2" s="1" t="s">
        <v>67</v>
      </c>
      <c r="D2" s="5">
        <v>1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68</v>
      </c>
      <c r="C4" s="1" t="s">
        <v>70</v>
      </c>
      <c r="D4" s="5">
        <v>1</v>
      </c>
      <c r="E4" s="1" t="s">
        <v>69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51">
      <c r="A6" s="7">
        <v>3</v>
      </c>
      <c r="B6" s="1" t="s">
        <v>71</v>
      </c>
      <c r="C6" s="1" t="s">
        <v>72</v>
      </c>
      <c r="D6" s="5">
        <v>1</v>
      </c>
      <c r="E6" s="1" t="s">
        <v>69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127.5">
      <c r="A8" s="7">
        <v>4</v>
      </c>
      <c r="B8" s="1" t="s">
        <v>73</v>
      </c>
      <c r="C8" s="1" t="s">
        <v>74</v>
      </c>
      <c r="D8" s="5">
        <v>2</v>
      </c>
      <c r="E8" s="1" t="s">
        <v>69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140.25">
      <c r="A10" s="7">
        <v>5</v>
      </c>
      <c r="B10" s="1" t="s">
        <v>75</v>
      </c>
      <c r="C10" s="1" t="s">
        <v>76</v>
      </c>
      <c r="D10" s="5">
        <v>335</v>
      </c>
      <c r="E10" s="1" t="s">
        <v>21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2" spans="1:9" ht="38.25">
      <c r="A12" s="7">
        <v>6</v>
      </c>
      <c r="B12" s="1" t="s">
        <v>77</v>
      </c>
      <c r="C12" s="1" t="s">
        <v>78</v>
      </c>
      <c r="D12" s="5">
        <v>1</v>
      </c>
      <c r="E12" s="1" t="s">
        <v>13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4" spans="1:9" ht="51">
      <c r="A14" s="7">
        <v>7</v>
      </c>
      <c r="B14" s="1" t="s">
        <v>79</v>
      </c>
      <c r="C14" s="1" t="s">
        <v>80</v>
      </c>
      <c r="D14" s="5">
        <v>1</v>
      </c>
      <c r="E14" s="1" t="s">
        <v>13</v>
      </c>
      <c r="F14" s="5">
        <v>0</v>
      </c>
      <c r="G14" s="5">
        <v>0</v>
      </c>
      <c r="H14" s="5">
        <f>ROUND(D14*F14,0)</f>
        <v>0</v>
      </c>
      <c r="I14" s="5">
        <f>ROUND(D14*G14,0)</f>
        <v>0</v>
      </c>
    </row>
    <row r="16" spans="1:9" s="8" customFormat="1" ht="12.75">
      <c r="A16" s="6"/>
      <c r="B16" s="2"/>
      <c r="C16" s="2" t="s">
        <v>15</v>
      </c>
      <c r="D16" s="4"/>
      <c r="E16" s="2"/>
      <c r="F16" s="4"/>
      <c r="G16" s="4"/>
      <c r="H16" s="4">
        <f>ROUND(SUM(H2:H15),0)</f>
        <v>0</v>
      </c>
      <c r="I16" s="4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Szabadtéri, szabadidő és sportlétesítmények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16</v>
      </c>
      <c r="B2" s="10">
        <f>Költségtérítések!H4</f>
        <v>0</v>
      </c>
      <c r="C2" s="10">
        <f>Költségtérítések!I4</f>
        <v>0</v>
      </c>
    </row>
    <row r="3" spans="1:3" ht="15.75">
      <c r="A3" s="10" t="s">
        <v>35</v>
      </c>
      <c r="B3" s="10">
        <f>'Irtás, föld- és sziklamunka'!H18</f>
        <v>0</v>
      </c>
      <c r="C3" s="10">
        <f>'Irtás, föld- és sziklamunka'!I18</f>
        <v>0</v>
      </c>
    </row>
    <row r="4" spans="1:3" ht="15.75">
      <c r="A4" s="10" t="s">
        <v>38</v>
      </c>
      <c r="B4" s="10">
        <f>'Szivárgóépítés, alagcsövezés'!H4</f>
        <v>0</v>
      </c>
      <c r="C4" s="10">
        <f>'Szivárgóépítés, alagcsövezés'!I4</f>
        <v>0</v>
      </c>
    </row>
    <row r="5" spans="1:3" ht="31.5">
      <c r="A5" s="10" t="s">
        <v>44</v>
      </c>
      <c r="B5" s="10">
        <f>'Fém nyílászáró és épületlakatos'!H6</f>
        <v>0</v>
      </c>
      <c r="C5" s="10">
        <f>'Fém nyílászáró és épületlakatos'!I6</f>
        <v>0</v>
      </c>
    </row>
    <row r="6" spans="1:3" ht="31.5">
      <c r="A6" s="10" t="s">
        <v>49</v>
      </c>
      <c r="B6" s="10">
        <f>'Útburkolatalap és makadámburkol'!H6</f>
        <v>0</v>
      </c>
      <c r="C6" s="10">
        <f>'Útburkolatalap és makadámburkol'!I6</f>
        <v>0</v>
      </c>
    </row>
    <row r="7" spans="1:3" ht="15.75">
      <c r="A7" s="10" t="s">
        <v>54</v>
      </c>
      <c r="B7" s="10">
        <f>'Kőburkolat készítése'!H6</f>
        <v>0</v>
      </c>
      <c r="C7" s="10">
        <f>'Kőburkolat készítése'!I6</f>
        <v>0</v>
      </c>
    </row>
    <row r="8" spans="1:3" ht="31.5">
      <c r="A8" s="10" t="s">
        <v>59</v>
      </c>
      <c r="B8" s="10">
        <f>'Bitumenes alap és makadámburkol'!H6</f>
        <v>0</v>
      </c>
      <c r="C8" s="10">
        <f>'Bitumenes alap és makadámburkol'!I6</f>
        <v>0</v>
      </c>
    </row>
    <row r="9" spans="1:3" ht="15.75">
      <c r="A9" s="10" t="s">
        <v>65</v>
      </c>
      <c r="B9" s="10">
        <f>'Kert- és parképítési munka'!H6</f>
        <v>0</v>
      </c>
      <c r="C9" s="10">
        <f>'Kert- és parképítési munka'!I6</f>
        <v>0</v>
      </c>
    </row>
    <row r="10" spans="1:3" ht="31.5">
      <c r="A10" s="10" t="s">
        <v>81</v>
      </c>
      <c r="B10" s="10">
        <f>'Szabadtéri, szabadidő és sportl'!H16</f>
        <v>0</v>
      </c>
      <c r="C10" s="10">
        <f>'Szabadtéri, szabadidő és sportl'!I16</f>
        <v>0</v>
      </c>
    </row>
    <row r="11" spans="1:3" s="11" customFormat="1" ht="15.75">
      <c r="A11" s="11" t="s">
        <v>82</v>
      </c>
      <c r="B11" s="11">
        <f>ROUND(SUM(B2:B10),0)</f>
        <v>0</v>
      </c>
      <c r="C11" s="11">
        <f>ROUND(SUM(C2:C10),0)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&amp;C&amp;"Arial Narrow,bold"&amp;12Munkanem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12</v>
      </c>
      <c r="C2" s="1" t="s">
        <v>14</v>
      </c>
      <c r="D2" s="5">
        <v>1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Költségtérítések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G23" sqref="G2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17</v>
      </c>
      <c r="C2" s="1" t="s">
        <v>19</v>
      </c>
      <c r="D2" s="5">
        <v>36</v>
      </c>
      <c r="E2" s="1" t="s">
        <v>18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20</v>
      </c>
      <c r="C4" s="1" t="s">
        <v>22</v>
      </c>
      <c r="D4" s="5">
        <v>103</v>
      </c>
      <c r="E4" s="1" t="s">
        <v>21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63.75">
      <c r="A6" s="7">
        <v>3</v>
      </c>
      <c r="B6" s="1" t="s">
        <v>23</v>
      </c>
      <c r="C6" s="1" t="s">
        <v>24</v>
      </c>
      <c r="D6" s="5">
        <v>11</v>
      </c>
      <c r="E6" s="1" t="s">
        <v>18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38.25">
      <c r="A8" s="7">
        <v>4</v>
      </c>
      <c r="B8" s="1" t="s">
        <v>25</v>
      </c>
      <c r="C8" s="1" t="s">
        <v>26</v>
      </c>
      <c r="D8" s="5">
        <v>20</v>
      </c>
      <c r="E8" s="1" t="s">
        <v>21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38.25">
      <c r="A10" s="7">
        <v>5</v>
      </c>
      <c r="B10" s="1" t="s">
        <v>27</v>
      </c>
      <c r="C10" s="1" t="s">
        <v>28</v>
      </c>
      <c r="D10" s="5">
        <v>35</v>
      </c>
      <c r="E10" s="1" t="s">
        <v>18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2" spans="1:9" ht="38.25">
      <c r="A12" s="7">
        <v>6</v>
      </c>
      <c r="B12" s="1" t="s">
        <v>29</v>
      </c>
      <c r="C12" s="1" t="s">
        <v>30</v>
      </c>
      <c r="D12" s="5">
        <v>21</v>
      </c>
      <c r="E12" s="1" t="s">
        <v>18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4" spans="1:9" ht="38.25">
      <c r="A14" s="7">
        <v>7</v>
      </c>
      <c r="B14" s="1" t="s">
        <v>31</v>
      </c>
      <c r="C14" s="1" t="s">
        <v>32</v>
      </c>
      <c r="D14" s="5">
        <v>20</v>
      </c>
      <c r="E14" s="1" t="s">
        <v>21</v>
      </c>
      <c r="F14" s="5">
        <v>0</v>
      </c>
      <c r="G14" s="5">
        <v>0</v>
      </c>
      <c r="H14" s="5">
        <f>ROUND(D14*F14,0)</f>
        <v>0</v>
      </c>
      <c r="I14" s="5">
        <f>ROUND(D14*G14,0)</f>
        <v>0</v>
      </c>
    </row>
    <row r="16" spans="1:9" ht="38.25">
      <c r="A16" s="7">
        <v>8</v>
      </c>
      <c r="B16" s="1" t="s">
        <v>33</v>
      </c>
      <c r="C16" s="1" t="s">
        <v>34</v>
      </c>
      <c r="D16" s="5">
        <v>3</v>
      </c>
      <c r="E16" s="1" t="s">
        <v>13</v>
      </c>
      <c r="F16" s="5">
        <v>0</v>
      </c>
      <c r="G16" s="5">
        <v>0</v>
      </c>
      <c r="H16" s="5">
        <f>ROUND(D16*F16,0)</f>
        <v>0</v>
      </c>
      <c r="I16" s="5">
        <f>ROUND(D16*G16,0)</f>
        <v>0</v>
      </c>
    </row>
    <row r="18" spans="1:9" s="8" customFormat="1" ht="12.75">
      <c r="A18" s="6"/>
      <c r="B18" s="2"/>
      <c r="C18" s="2" t="s">
        <v>15</v>
      </c>
      <c r="D18" s="4"/>
      <c r="E18" s="2"/>
      <c r="F18" s="4"/>
      <c r="G18" s="4"/>
      <c r="H18" s="4">
        <f>ROUND(SUM(H2:H17),0)</f>
        <v>0</v>
      </c>
      <c r="I18" s="4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36</v>
      </c>
      <c r="C2" s="1" t="s">
        <v>37</v>
      </c>
      <c r="D2" s="5">
        <v>12</v>
      </c>
      <c r="E2" s="1" t="s">
        <v>18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Szivárgóépítés, alagcsövezés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39</v>
      </c>
      <c r="C2" s="1" t="s">
        <v>41</v>
      </c>
      <c r="D2" s="5">
        <v>78</v>
      </c>
      <c r="E2" s="1" t="s">
        <v>40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267.75">
      <c r="A4" s="7">
        <v>2</v>
      </c>
      <c r="B4" s="1" t="s">
        <v>42</v>
      </c>
      <c r="C4" s="1" t="s">
        <v>43</v>
      </c>
      <c r="D4" s="5">
        <v>78</v>
      </c>
      <c r="E4" s="1" t="s">
        <v>40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15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 nyílászáró és épületlakatos-szerkezet elhelyezése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45</v>
      </c>
      <c r="C2" s="1" t="s">
        <v>46</v>
      </c>
      <c r="D2" s="5">
        <v>12</v>
      </c>
      <c r="E2" s="1" t="s">
        <v>18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51">
      <c r="A4" s="7">
        <v>2</v>
      </c>
      <c r="B4" s="1" t="s">
        <v>47</v>
      </c>
      <c r="C4" s="1" t="s">
        <v>48</v>
      </c>
      <c r="D4" s="5">
        <v>382</v>
      </c>
      <c r="E4" s="1" t="s">
        <v>21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15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Útburkolatalap és makadámburkolat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4">
      <selection activeCell="G11" sqref="G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50</v>
      </c>
      <c r="C2" s="1" t="s">
        <v>51</v>
      </c>
      <c r="D2" s="5">
        <v>103</v>
      </c>
      <c r="E2" s="1" t="s">
        <v>40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51">
      <c r="A4" s="7">
        <v>2</v>
      </c>
      <c r="B4" s="1" t="s">
        <v>52</v>
      </c>
      <c r="C4" s="1" t="s">
        <v>53</v>
      </c>
      <c r="D4" s="5">
        <v>17</v>
      </c>
      <c r="E4" s="1" t="s">
        <v>21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15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Kőburkolat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55</v>
      </c>
      <c r="C2" s="1" t="s">
        <v>56</v>
      </c>
      <c r="D2" s="5">
        <v>5</v>
      </c>
      <c r="E2" s="1" t="s">
        <v>18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57</v>
      </c>
      <c r="C4" s="1" t="s">
        <v>58</v>
      </c>
      <c r="D4" s="5">
        <v>335</v>
      </c>
      <c r="E4" s="1" t="s">
        <v>21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15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Bitumenes 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Szász Pál</dc:creator>
  <cp:keywords/>
  <dc:description/>
  <cp:lastModifiedBy>BarabasneKatalin</cp:lastModifiedBy>
  <dcterms:created xsi:type="dcterms:W3CDTF">2021-01-12T10:14:19Z</dcterms:created>
  <dcterms:modified xsi:type="dcterms:W3CDTF">2021-01-18T09:08:20Z</dcterms:modified>
  <cp:category/>
  <cp:version/>
  <cp:contentType/>
  <cp:contentStatus/>
</cp:coreProperties>
</file>