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oszné Kovács Anita\BESZERZÉS\2025\FGYBESZ.HU\Ajánlattételi felhívások\Fürdő 5019_1_2025\"/>
    </mc:Choice>
  </mc:AlternateContent>
  <xr:revisionPtr revIDLastSave="0" documentId="13_ncr:1_{D5407396-3737-4D13-833A-12C25F01270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0" i="1"/>
  <c r="M10" i="1" s="1"/>
  <c r="G13" i="1"/>
  <c r="K13" i="1" s="1"/>
  <c r="G14" i="1"/>
  <c r="K14" i="1" s="1"/>
  <c r="G15" i="1"/>
  <c r="K15" i="1" s="1"/>
  <c r="G16" i="1"/>
  <c r="K16" i="1" s="1"/>
  <c r="G17" i="1"/>
  <c r="K17" i="1" s="1"/>
  <c r="G12" i="1"/>
  <c r="K12" i="1" s="1"/>
  <c r="G11" i="1"/>
  <c r="K11" i="1" s="1"/>
  <c r="G10" i="1"/>
  <c r="G21" i="1" l="1"/>
  <c r="G20" i="1"/>
  <c r="K10" i="1"/>
  <c r="G22" i="1" l="1"/>
  <c r="G23" i="1" s="1"/>
  <c r="G24" i="1"/>
</calcChain>
</file>

<file path=xl/sharedStrings.xml><?xml version="1.0" encoding="utf-8"?>
<sst xmlns="http://schemas.openxmlformats.org/spreadsheetml/2006/main" count="44" uniqueCount="38">
  <si>
    <t xml:space="preserve"> </t>
  </si>
  <si>
    <t>Ajánlattevő neve:</t>
  </si>
  <si>
    <t>Sorszám</t>
  </si>
  <si>
    <t>Tételszám</t>
  </si>
  <si>
    <t>Megnevezés</t>
  </si>
  <si>
    <t>mennyiség</t>
  </si>
  <si>
    <t>mennyiség egység</t>
  </si>
  <si>
    <t>Megjegyzés:</t>
  </si>
  <si>
    <t>1.</t>
  </si>
  <si>
    <t>Ft</t>
  </si>
  <si>
    <t>%</t>
  </si>
  <si>
    <t>2.</t>
  </si>
  <si>
    <t>3.</t>
  </si>
  <si>
    <t>4.</t>
  </si>
  <si>
    <t>5.</t>
  </si>
  <si>
    <t>6.</t>
  </si>
  <si>
    <t>7.</t>
  </si>
  <si>
    <t>8.</t>
  </si>
  <si>
    <t>db</t>
  </si>
  <si>
    <t>díj nettó egységár</t>
  </si>
  <si>
    <t>anyag nettó ár</t>
  </si>
  <si>
    <t>anyag nettó egységár</t>
  </si>
  <si>
    <t>anyag
ÁFA</t>
  </si>
  <si>
    <t>anyag bruttó ár</t>
  </si>
  <si>
    <t>díj
ÁFA</t>
  </si>
  <si>
    <t>díj bruttó ár</t>
  </si>
  <si>
    <t>díj
nettó ár</t>
  </si>
  <si>
    <t>munkadíj nettó:</t>
  </si>
  <si>
    <t>anyagár nettó:</t>
  </si>
  <si>
    <t>össz nettóár:</t>
  </si>
  <si>
    <t>ÁFA-27_%</t>
  </si>
  <si>
    <t>Mindösszesen bruttó ár:</t>
  </si>
  <si>
    <t>légkezelő adatlap 2025</t>
  </si>
  <si>
    <t>REMAK LK 10.170 Légkezelő berendezés szabályozó automatikával (10.000 M3 légszállítással)</t>
  </si>
  <si>
    <t>Légkezelő berendezés és automatika telepítése</t>
  </si>
  <si>
    <t>Légkezelő berendezés üzembe helyezése</t>
  </si>
  <si>
    <t>Régi légkezelő berendezés bontása és helyszínen történő elhelyezése</t>
  </si>
  <si>
    <t>Daruzási költség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</si>
</sst>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2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65" fontId="7" fillId="0" borderId="3" xfId="1" applyNumberFormat="1" applyFont="1" applyFill="1" applyBorder="1" applyAlignment="1" applyProtection="1">
      <alignment horizontal="center" vertical="center" shrinkToFit="1"/>
    </xf>
    <xf numFmtId="165" fontId="7" fillId="0" borderId="4" xfId="1" applyNumberFormat="1" applyFont="1" applyFill="1" applyBorder="1" applyAlignment="1" applyProtection="1">
      <alignment horizontal="center" vertical="center" shrinkToFi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 shrinkToFit="1"/>
    </xf>
    <xf numFmtId="165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locked="0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9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0" fillId="5" borderId="2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/>
    <xf numFmtId="165" fontId="5" fillId="5" borderId="2" xfId="1" applyNumberFormat="1" applyFont="1" applyFill="1" applyBorder="1" applyAlignment="1" applyProtection="1">
      <alignment horizontal="center" vertical="center" shrinkToFit="1"/>
    </xf>
    <xf numFmtId="165" fontId="5" fillId="5" borderId="4" xfId="1" applyNumberFormat="1" applyFont="1" applyFill="1" applyBorder="1" applyAlignment="1" applyProtection="1">
      <alignment horizontal="center" vertical="center" shrinkToFit="1"/>
    </xf>
    <xf numFmtId="165" fontId="7" fillId="5" borderId="2" xfId="1" applyNumberFormat="1" applyFont="1" applyFill="1" applyBorder="1" applyAlignment="1" applyProtection="1">
      <alignment horizontal="center" vertical="center" shrinkToFit="1"/>
    </xf>
    <xf numFmtId="165" fontId="7" fillId="5" borderId="4" xfId="1" applyNumberFormat="1" applyFont="1" applyFill="1" applyBorder="1" applyAlignment="1" applyProtection="1">
      <alignment horizontal="center" vertical="center" shrinkToFit="1"/>
    </xf>
    <xf numFmtId="0" fontId="14" fillId="5" borderId="2" xfId="0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2" borderId="0" xfId="0" applyFont="1" applyFill="1" applyAlignment="1" applyProtection="1">
      <alignment horizontal="center" vertical="center" wrapText="1"/>
      <protection locked="0"/>
    </xf>
  </cellXfs>
  <cellStyles count="3">
    <cellStyle name="Ezres 2" xfId="1" xr:uid="{00000000-0005-0000-0000-000000000000}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activeCell="C16" sqref="C16"/>
    </sheetView>
  </sheetViews>
  <sheetFormatPr defaultColWidth="8.85546875" defaultRowHeight="14.25" x14ac:dyDescent="0.2"/>
  <cols>
    <col min="1" max="1" width="9.140625" style="20" customWidth="1"/>
    <col min="2" max="2" width="11.85546875" style="20" customWidth="1"/>
    <col min="3" max="3" width="56.28515625" style="20" customWidth="1"/>
    <col min="4" max="6" width="11.7109375" style="20" customWidth="1"/>
    <col min="7" max="7" width="13.85546875" style="20" customWidth="1"/>
    <col min="8" max="8" width="11.7109375" style="20" customWidth="1"/>
    <col min="9" max="9" width="13.85546875" style="20" customWidth="1"/>
    <col min="10" max="10" width="7.140625" style="20" customWidth="1"/>
    <col min="11" max="11" width="10" style="20" customWidth="1"/>
    <col min="12" max="12" width="7.140625" style="20" customWidth="1"/>
    <col min="13" max="13" width="9.85546875" style="20" customWidth="1"/>
    <col min="14" max="16384" width="8.85546875" style="20"/>
  </cols>
  <sheetData>
    <row r="1" spans="1:13" s="1" customFormat="1" ht="15" x14ac:dyDescent="0.25">
      <c r="A1" s="1" t="s">
        <v>0</v>
      </c>
      <c r="B1" s="2"/>
      <c r="C1" s="2"/>
    </row>
    <row r="2" spans="1:13" s="1" customFormat="1" ht="18" x14ac:dyDescent="0.2">
      <c r="A2" s="29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9.9499999999999993" customHeight="1" x14ac:dyDescent="0.2"/>
    <row r="4" spans="1:13" s="1" customFormat="1" ht="25.5" customHeight="1" x14ac:dyDescent="0.2">
      <c r="A4" s="28" t="s">
        <v>1</v>
      </c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1" customFormat="1" ht="8.25" customHeight="1" x14ac:dyDescent="0.2"/>
    <row r="6" spans="1:13" s="4" customFormat="1" ht="45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21</v>
      </c>
      <c r="G6" s="3" t="s">
        <v>20</v>
      </c>
      <c r="H6" s="3" t="s">
        <v>19</v>
      </c>
      <c r="I6" s="3" t="s">
        <v>26</v>
      </c>
      <c r="J6" s="3" t="s">
        <v>22</v>
      </c>
      <c r="K6" s="3" t="s">
        <v>23</v>
      </c>
      <c r="L6" s="3" t="s">
        <v>24</v>
      </c>
      <c r="M6" s="3" t="s">
        <v>25</v>
      </c>
    </row>
    <row r="7" spans="1:13" s="1" customFormat="1" ht="3.75" customHeight="1" x14ac:dyDescent="0.2">
      <c r="A7" s="5"/>
      <c r="B7" s="6"/>
      <c r="C7" s="7"/>
      <c r="D7" s="8"/>
      <c r="E7" s="8"/>
      <c r="F7" s="9"/>
      <c r="G7" s="9"/>
      <c r="H7" s="9"/>
      <c r="I7" s="9"/>
      <c r="J7" s="9"/>
      <c r="K7" s="10"/>
      <c r="L7" s="9"/>
      <c r="M7" s="10"/>
    </row>
    <row r="8" spans="1:13" s="1" customFormat="1" ht="18.75" x14ac:dyDescent="0.3">
      <c r="A8" s="11"/>
      <c r="B8" s="12"/>
      <c r="C8" s="13"/>
      <c r="D8" s="14"/>
      <c r="E8" s="14"/>
      <c r="F8" s="15" t="s">
        <v>9</v>
      </c>
      <c r="G8" s="15"/>
      <c r="H8" s="15" t="s">
        <v>9</v>
      </c>
      <c r="I8" s="15"/>
      <c r="J8" s="15" t="s">
        <v>10</v>
      </c>
      <c r="K8" s="15"/>
      <c r="L8" s="15" t="s">
        <v>10</v>
      </c>
      <c r="M8" s="15"/>
    </row>
    <row r="9" spans="1:13" s="1" customFormat="1" ht="8.25" customHeight="1" x14ac:dyDescent="0.2">
      <c r="A9" s="5"/>
      <c r="B9" s="6"/>
      <c r="C9" s="7"/>
      <c r="D9" s="8"/>
      <c r="E9" s="8"/>
      <c r="F9" s="9"/>
      <c r="G9" s="9"/>
      <c r="H9" s="9"/>
      <c r="I9" s="9"/>
      <c r="J9" s="9"/>
      <c r="K9" s="10"/>
      <c r="L9" s="9"/>
      <c r="M9" s="10"/>
    </row>
    <row r="10" spans="1:13" s="21" customFormat="1" ht="28.5" x14ac:dyDescent="0.25">
      <c r="A10" s="24" t="s">
        <v>8</v>
      </c>
      <c r="B10" s="23"/>
      <c r="C10" s="39" t="s">
        <v>33</v>
      </c>
      <c r="D10" s="16">
        <v>1</v>
      </c>
      <c r="E10" s="16" t="s">
        <v>18</v>
      </c>
      <c r="F10" s="18"/>
      <c r="G10" s="17">
        <f>D10*F10</f>
        <v>0</v>
      </c>
      <c r="H10" s="18"/>
      <c r="I10" s="17">
        <f>D10*H10</f>
        <v>0</v>
      </c>
      <c r="J10" s="25">
        <v>0.27</v>
      </c>
      <c r="K10" s="17">
        <f>G10*(1+J10)</f>
        <v>0</v>
      </c>
      <c r="L10" s="25">
        <v>0.27</v>
      </c>
      <c r="M10" s="17">
        <f>I10*(1+L10)</f>
        <v>0</v>
      </c>
    </row>
    <row r="11" spans="1:13" s="21" customFormat="1" x14ac:dyDescent="0.25">
      <c r="A11" s="24" t="s">
        <v>11</v>
      </c>
      <c r="B11" s="23"/>
      <c r="C11" s="40" t="s">
        <v>34</v>
      </c>
      <c r="D11" s="16">
        <v>1</v>
      </c>
      <c r="E11" s="16" t="s">
        <v>18</v>
      </c>
      <c r="F11" s="18"/>
      <c r="G11" s="17">
        <f>D11*F11</f>
        <v>0</v>
      </c>
      <c r="H11" s="18"/>
      <c r="I11" s="17">
        <f t="shared" ref="I11:I17" si="0">D11*H11</f>
        <v>0</v>
      </c>
      <c r="J11" s="25">
        <v>0.27</v>
      </c>
      <c r="K11" s="17">
        <f>G11*1.27</f>
        <v>0</v>
      </c>
      <c r="L11" s="25">
        <v>0.27</v>
      </c>
      <c r="M11" s="17">
        <f>I11*1.27</f>
        <v>0</v>
      </c>
    </row>
    <row r="12" spans="1:13" s="21" customFormat="1" x14ac:dyDescent="0.25">
      <c r="A12" s="24" t="s">
        <v>12</v>
      </c>
      <c r="B12" s="23"/>
      <c r="C12" s="40" t="s">
        <v>35</v>
      </c>
      <c r="D12" s="16">
        <v>1</v>
      </c>
      <c r="E12" s="16" t="s">
        <v>18</v>
      </c>
      <c r="F12" s="18"/>
      <c r="G12" s="17">
        <f>D12*F12</f>
        <v>0</v>
      </c>
      <c r="H12" s="18"/>
      <c r="I12" s="17">
        <f t="shared" si="0"/>
        <v>0</v>
      </c>
      <c r="J12" s="25">
        <v>0.27</v>
      </c>
      <c r="K12" s="17">
        <f t="shared" ref="K12:K17" si="1">G12*1.27</f>
        <v>0</v>
      </c>
      <c r="L12" s="25">
        <v>0.27</v>
      </c>
      <c r="M12" s="17">
        <f t="shared" ref="M12:M17" si="2">I12*1.27</f>
        <v>0</v>
      </c>
    </row>
    <row r="13" spans="1:13" s="21" customFormat="1" ht="28.5" x14ac:dyDescent="0.25">
      <c r="A13" s="24" t="s">
        <v>13</v>
      </c>
      <c r="B13" s="23"/>
      <c r="C13" s="40" t="s">
        <v>36</v>
      </c>
      <c r="D13" s="16">
        <v>1</v>
      </c>
      <c r="E13" s="16" t="s">
        <v>18</v>
      </c>
      <c r="F13" s="18"/>
      <c r="G13" s="17">
        <f t="shared" ref="G13:G17" si="3">D13*F13</f>
        <v>0</v>
      </c>
      <c r="H13" s="18"/>
      <c r="I13" s="17">
        <f t="shared" si="0"/>
        <v>0</v>
      </c>
      <c r="J13" s="25">
        <v>0.27</v>
      </c>
      <c r="K13" s="17">
        <f t="shared" si="1"/>
        <v>0</v>
      </c>
      <c r="L13" s="25">
        <v>0.27</v>
      </c>
      <c r="M13" s="17">
        <f t="shared" si="2"/>
        <v>0</v>
      </c>
    </row>
    <row r="14" spans="1:13" s="21" customFormat="1" x14ac:dyDescent="0.25">
      <c r="A14" s="24" t="s">
        <v>14</v>
      </c>
      <c r="B14" s="23"/>
      <c r="C14" s="40" t="s">
        <v>37</v>
      </c>
      <c r="D14" s="16">
        <v>1</v>
      </c>
      <c r="E14" s="16" t="s">
        <v>18</v>
      </c>
      <c r="F14" s="18"/>
      <c r="G14" s="17">
        <f t="shared" si="3"/>
        <v>0</v>
      </c>
      <c r="H14" s="18"/>
      <c r="I14" s="17">
        <f t="shared" si="0"/>
        <v>0</v>
      </c>
      <c r="J14" s="25">
        <v>0.27</v>
      </c>
      <c r="K14" s="17">
        <f t="shared" si="1"/>
        <v>0</v>
      </c>
      <c r="L14" s="25">
        <v>0.27</v>
      </c>
      <c r="M14" s="17">
        <f t="shared" si="2"/>
        <v>0</v>
      </c>
    </row>
    <row r="15" spans="1:13" s="21" customFormat="1" ht="18" customHeight="1" x14ac:dyDescent="0.25">
      <c r="A15" s="24" t="s">
        <v>15</v>
      </c>
      <c r="B15" s="23"/>
      <c r="C15" s="40"/>
      <c r="D15" s="16"/>
      <c r="E15" s="16"/>
      <c r="F15" s="18"/>
      <c r="G15" s="17">
        <f t="shared" si="3"/>
        <v>0</v>
      </c>
      <c r="H15" s="18"/>
      <c r="I15" s="17">
        <f t="shared" si="0"/>
        <v>0</v>
      </c>
      <c r="J15" s="25">
        <v>0.27</v>
      </c>
      <c r="K15" s="17">
        <f t="shared" si="1"/>
        <v>0</v>
      </c>
      <c r="L15" s="25">
        <v>0.27</v>
      </c>
      <c r="M15" s="17">
        <f t="shared" si="2"/>
        <v>0</v>
      </c>
    </row>
    <row r="16" spans="1:13" s="21" customFormat="1" ht="18" customHeight="1" x14ac:dyDescent="0.25">
      <c r="A16" s="24" t="s">
        <v>16</v>
      </c>
      <c r="B16" s="23"/>
      <c r="C16" s="40"/>
      <c r="D16" s="16"/>
      <c r="E16" s="16"/>
      <c r="F16" s="18"/>
      <c r="G16" s="17">
        <f t="shared" si="3"/>
        <v>0</v>
      </c>
      <c r="H16" s="18"/>
      <c r="I16" s="17">
        <f t="shared" si="0"/>
        <v>0</v>
      </c>
      <c r="J16" s="25">
        <v>0.27</v>
      </c>
      <c r="K16" s="17">
        <f t="shared" si="1"/>
        <v>0</v>
      </c>
      <c r="L16" s="25">
        <v>0.27</v>
      </c>
      <c r="M16" s="17">
        <f t="shared" si="2"/>
        <v>0</v>
      </c>
    </row>
    <row r="17" spans="1:13" s="21" customFormat="1" ht="18" customHeight="1" x14ac:dyDescent="0.25">
      <c r="A17" s="24" t="s">
        <v>17</v>
      </c>
      <c r="B17" s="22"/>
      <c r="C17" s="40"/>
      <c r="D17" s="16"/>
      <c r="E17" s="16"/>
      <c r="F17" s="18"/>
      <c r="G17" s="17">
        <f t="shared" si="3"/>
        <v>0</v>
      </c>
      <c r="H17" s="18"/>
      <c r="I17" s="17">
        <f t="shared" si="0"/>
        <v>0</v>
      </c>
      <c r="J17" s="25">
        <v>0.27</v>
      </c>
      <c r="K17" s="17">
        <f t="shared" si="1"/>
        <v>0</v>
      </c>
      <c r="L17" s="25">
        <v>0.27</v>
      </c>
      <c r="M17" s="17">
        <f t="shared" si="2"/>
        <v>0</v>
      </c>
    </row>
    <row r="18" spans="1:13" s="1" customFormat="1" ht="6.75" customHeight="1" x14ac:dyDescent="0.2">
      <c r="A18" s="5"/>
      <c r="B18" s="6"/>
      <c r="C18" s="7"/>
      <c r="D18" s="8"/>
      <c r="E18" s="8"/>
      <c r="F18" s="9"/>
      <c r="G18" s="9"/>
      <c r="H18" s="9"/>
      <c r="I18" s="9"/>
      <c r="J18" s="9"/>
      <c r="K18" s="10"/>
      <c r="L18" s="9"/>
      <c r="M18" s="10"/>
    </row>
    <row r="19" spans="1:13" s="1" customFormat="1" ht="6.75" customHeight="1" x14ac:dyDescent="0.2">
      <c r="A19" s="31"/>
      <c r="B19" s="31"/>
      <c r="C19" s="32"/>
      <c r="D19" s="8"/>
      <c r="E19" s="8"/>
      <c r="F19" s="9"/>
      <c r="G19" s="9"/>
      <c r="H19" s="9"/>
      <c r="I19" s="9"/>
      <c r="J19" s="9"/>
      <c r="K19" s="10"/>
      <c r="L19" s="9"/>
      <c r="M19" s="10"/>
    </row>
    <row r="20" spans="1:13" s="1" customFormat="1" ht="15.75" customHeight="1" x14ac:dyDescent="0.2">
      <c r="A20" s="31"/>
      <c r="B20" s="31"/>
      <c r="C20" s="32"/>
      <c r="D20" s="37" t="s">
        <v>27</v>
      </c>
      <c r="E20" s="38"/>
      <c r="F20" s="38"/>
      <c r="G20" s="35">
        <f>SUM(I10:I18)</f>
        <v>0</v>
      </c>
      <c r="H20" s="36"/>
    </row>
    <row r="21" spans="1:13" s="1" customFormat="1" ht="15.75" customHeight="1" x14ac:dyDescent="0.2">
      <c r="A21" s="31"/>
      <c r="B21" s="31"/>
      <c r="C21" s="32"/>
      <c r="D21" s="37" t="s">
        <v>28</v>
      </c>
      <c r="E21" s="38"/>
      <c r="F21" s="38"/>
      <c r="G21" s="35">
        <f>SUM(G10:G18)</f>
        <v>0</v>
      </c>
      <c r="H21" s="36"/>
    </row>
    <row r="22" spans="1:13" s="1" customFormat="1" ht="15.75" customHeight="1" x14ac:dyDescent="0.2">
      <c r="A22" s="31"/>
      <c r="B22" s="31"/>
      <c r="C22" s="32"/>
      <c r="D22" s="37" t="s">
        <v>29</v>
      </c>
      <c r="E22" s="38"/>
      <c r="F22" s="38"/>
      <c r="G22" s="35">
        <f>SUM(G20:G21)</f>
        <v>0</v>
      </c>
      <c r="H22" s="36"/>
    </row>
    <row r="23" spans="1:13" s="1" customFormat="1" ht="15.75" customHeight="1" x14ac:dyDescent="0.2">
      <c r="A23" s="31"/>
      <c r="B23" s="31"/>
      <c r="C23" s="32"/>
      <c r="D23" s="37" t="s">
        <v>30</v>
      </c>
      <c r="E23" s="38"/>
      <c r="F23" s="38"/>
      <c r="G23" s="35">
        <f>G22*0.27</f>
        <v>0</v>
      </c>
      <c r="H23" s="36"/>
    </row>
    <row r="24" spans="1:13" s="1" customFormat="1" ht="15.75" customHeight="1" x14ac:dyDescent="0.2">
      <c r="A24" s="19"/>
      <c r="B24" s="19"/>
      <c r="D24" s="26" t="s">
        <v>31</v>
      </c>
      <c r="E24" s="27"/>
      <c r="F24" s="27"/>
      <c r="G24" s="33">
        <f>SUM(G23,G22)</f>
        <v>0</v>
      </c>
      <c r="H24" s="34"/>
    </row>
    <row r="25" spans="1:13" ht="8.4499999999999993" customHeight="1" x14ac:dyDescent="0.2"/>
    <row r="26" spans="1:13" x14ac:dyDescent="0.2">
      <c r="A26" s="21" t="s">
        <v>7</v>
      </c>
      <c r="B26" s="21"/>
      <c r="C26" s="21"/>
      <c r="D26" s="21"/>
      <c r="E26" s="21"/>
    </row>
    <row r="27" spans="1:13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3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3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</sheetData>
  <sheetProtection algorithmName="SHA-512" hashValue="9hsZ5aRVLKlKaGcimt4x5Ra1ZSg0XDMZs47a5abnRUFQG554GQhEbCgRYMPAgjtm6qXcS/TeQJ5uKbo3rdkswA==" saltValue="1CGxJ500HN7Q+SkwDs3FUQ==" spinCount="100000" sheet="1" sort="0" autoFilter="0"/>
  <mergeCells count="14">
    <mergeCell ref="A27:M31"/>
    <mergeCell ref="D24:F24"/>
    <mergeCell ref="A4:B4"/>
    <mergeCell ref="D20:F20"/>
    <mergeCell ref="D21:F21"/>
    <mergeCell ref="D22:F22"/>
    <mergeCell ref="D23:F23"/>
    <mergeCell ref="G20:H20"/>
    <mergeCell ref="G21:H21"/>
    <mergeCell ref="G22:H22"/>
    <mergeCell ref="G23:H23"/>
    <mergeCell ref="G24:H24"/>
    <mergeCell ref="A2:M2"/>
    <mergeCell ref="C4:M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Fábián</dc:creator>
  <cp:lastModifiedBy>Mihály Fábián</cp:lastModifiedBy>
  <cp:lastPrinted>2025-03-11T13:36:37Z</cp:lastPrinted>
  <dcterms:created xsi:type="dcterms:W3CDTF">2025-03-11T13:28:48Z</dcterms:created>
  <dcterms:modified xsi:type="dcterms:W3CDTF">2025-11-25T14:44:11Z</dcterms:modified>
</cp:coreProperties>
</file>