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Fürdő 5019_1_2025\"/>
    </mc:Choice>
  </mc:AlternateContent>
  <xr:revisionPtr revIDLastSave="0" documentId="13_ncr:1_{303BE834-065B-4104-8BE1-0259EEB0A7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I27" i="1"/>
  <c r="M27" i="1" s="1"/>
  <c r="I28" i="1"/>
  <c r="M28" i="1" s="1"/>
  <c r="I29" i="1"/>
  <c r="M29" i="1" s="1"/>
  <c r="I30" i="1"/>
  <c r="M30" i="1" s="1"/>
  <c r="I31" i="1"/>
  <c r="M31" i="1" s="1"/>
  <c r="I32" i="1"/>
  <c r="M32" i="1" s="1"/>
  <c r="I33" i="1"/>
  <c r="M33" i="1" s="1"/>
  <c r="I34" i="1"/>
  <c r="M34" i="1" s="1"/>
  <c r="I10" i="1"/>
  <c r="M10" i="1" s="1"/>
  <c r="G13" i="1"/>
  <c r="G14" i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K13" i="1"/>
  <c r="K14" i="1"/>
  <c r="K22" i="1"/>
  <c r="G12" i="1"/>
  <c r="K12" i="1" s="1"/>
  <c r="G11" i="1"/>
  <c r="K11" i="1" s="1"/>
  <c r="G10" i="1"/>
  <c r="G38" i="1" l="1"/>
  <c r="G37" i="1"/>
  <c r="K10" i="1"/>
  <c r="G39" i="1" l="1"/>
  <c r="G40" i="1" s="1"/>
  <c r="G41" i="1"/>
</calcChain>
</file>

<file path=xl/sharedStrings.xml><?xml version="1.0" encoding="utf-8"?>
<sst xmlns="http://schemas.openxmlformats.org/spreadsheetml/2006/main" count="93" uniqueCount="76">
  <si>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</si>
  <si>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</si>
  <si>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</si>
  <si>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</si>
  <si>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</si>
  <si>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</si>
  <si>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</si>
  <si>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Megjegyzés:</t>
  </si>
  <si>
    <t>1.</t>
  </si>
  <si>
    <t>Ft</t>
  </si>
  <si>
    <t>%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</si>
  <si>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</si>
  <si>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</si>
  <si>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</si>
  <si>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</si>
  <si>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</si>
  <si>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</si>
  <si>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</si>
  <si>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</si>
  <si>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</si>
  <si>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</si>
  <si>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</si>
  <si>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</si>
  <si>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</si>
  <si>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</si>
  <si>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</si>
  <si>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</si>
  <si>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</si>
  <si>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</si>
  <si>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</si>
  <si>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</si>
  <si>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</si>
  <si>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</si>
  <si>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</si>
  <si>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</si>
  <si>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zsindelybontás+elszállítás</t>
  </si>
  <si>
    <t>osb-lap bontás</t>
  </si>
  <si>
    <t>ereszdeszkázat bontása</t>
  </si>
  <si>
    <t>csatorna+ bádogbontás</t>
  </si>
  <si>
    <t>tetőszerkezet bontása</t>
  </si>
  <si>
    <t>szarufavégerősítés</t>
  </si>
  <si>
    <t>szerkezeti elemek cseréje</t>
  </si>
  <si>
    <t>ereszdeszkázat(zárt)</t>
  </si>
  <si>
    <t>páraáteresztő tetőfólia</t>
  </si>
  <si>
    <t>ellenléc-5x5</t>
  </si>
  <si>
    <t>tetőlécezés 3x5</t>
  </si>
  <si>
    <t>cserépfedés</t>
  </si>
  <si>
    <t>kúpképzés</t>
  </si>
  <si>
    <t>kezdőkúp</t>
  </si>
  <si>
    <t>kúpelosztó</t>
  </si>
  <si>
    <t>szellőzőcserép</t>
  </si>
  <si>
    <t>eps-10 szig.-szarufák között</t>
  </si>
  <si>
    <t>vápalemez elhelyezés</t>
  </si>
  <si>
    <t>elektromos tetőablak 78x120</t>
  </si>
  <si>
    <t>fafelületek festése-2 rtg</t>
  </si>
  <si>
    <t>m</t>
  </si>
  <si>
    <t>kts</t>
  </si>
  <si>
    <t>db</t>
  </si>
  <si>
    <r>
      <t>m</t>
    </r>
    <r>
      <rPr>
        <vertAlign val="superscript"/>
        <sz val="11"/>
        <color theme="1"/>
        <rFont val="Arial"/>
        <family val="2"/>
        <charset val="238"/>
      </rPr>
      <t>2</t>
    </r>
  </si>
  <si>
    <t>fm</t>
  </si>
  <si>
    <r>
      <t>m</t>
    </r>
    <r>
      <rPr>
        <vertAlign val="superscript"/>
        <sz val="11"/>
        <color theme="1"/>
        <rFont val="Arial"/>
        <family val="2"/>
        <charset val="238"/>
      </rPr>
      <t>3</t>
    </r>
  </si>
  <si>
    <t>díj nettó egységár</t>
  </si>
  <si>
    <t>anyag nettó ár</t>
  </si>
  <si>
    <t>anyag nettó egységár</t>
  </si>
  <si>
    <t>anyag
ÁFA</t>
  </si>
  <si>
    <t>anyag bruttó ár</t>
  </si>
  <si>
    <t>díj
ÁFA</t>
  </si>
  <si>
    <t>díj bruttó ár</t>
  </si>
  <si>
    <t>díj
nettó ár</t>
  </si>
  <si>
    <t>munkadíj nettó:</t>
  </si>
  <si>
    <t>anyagár nettó:</t>
  </si>
  <si>
    <t>össz nettóár:</t>
  </si>
  <si>
    <t>ÁFA-27_%</t>
  </si>
  <si>
    <t>Mindösszesen bruttó ár:</t>
  </si>
  <si>
    <t>meglévő fa szerkezet tűz-,  gomba és rovar védő
 tetol-B</t>
  </si>
  <si>
    <t>Tető adatlap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</si>
</sst>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 shrinkToFit="1"/>
    </xf>
    <xf numFmtId="165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 shrinkToFit="1"/>
    </xf>
    <xf numFmtId="165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165" fontId="5" fillId="5" borderId="2" xfId="1" applyNumberFormat="1" applyFont="1" applyFill="1" applyBorder="1" applyAlignment="1" applyProtection="1">
      <alignment horizontal="center" vertical="center" shrinkToFit="1"/>
    </xf>
    <xf numFmtId="165" fontId="5" fillId="5" borderId="4" xfId="1" applyNumberFormat="1" applyFont="1" applyFill="1" applyBorder="1" applyAlignment="1" applyProtection="1">
      <alignment horizontal="center" vertical="center" shrinkToFit="1"/>
    </xf>
    <xf numFmtId="165" fontId="7" fillId="5" borderId="2" xfId="1" applyNumberFormat="1" applyFont="1" applyFill="1" applyBorder="1" applyAlignment="1" applyProtection="1">
      <alignment horizontal="center" vertical="center" shrinkToFit="1"/>
    </xf>
    <xf numFmtId="165" fontId="7" fillId="5" borderId="4" xfId="1" applyNumberFormat="1" applyFont="1" applyFill="1" applyBorder="1" applyAlignment="1" applyProtection="1">
      <alignment horizontal="center" vertical="center" shrinkToFit="1"/>
    </xf>
    <xf numFmtId="0" fontId="15" fillId="5" borderId="2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2" borderId="0" xfId="0" applyFont="1" applyFill="1" applyAlignment="1" applyProtection="1">
      <alignment horizontal="center" vertical="center" wrapText="1"/>
      <protection locked="0"/>
    </xf>
  </cellXfs>
  <cellStyles count="3">
    <cellStyle name="Ezre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A3" sqref="A3"/>
    </sheetView>
  </sheetViews>
  <sheetFormatPr defaultColWidth="8.85546875" defaultRowHeight="14.25" x14ac:dyDescent="0.2"/>
  <cols>
    <col min="1" max="1" width="9.140625" style="20" customWidth="1"/>
    <col min="2" max="2" width="11.85546875" style="20" customWidth="1"/>
    <col min="3" max="3" width="56.28515625" style="20" customWidth="1"/>
    <col min="4" max="6" width="11.7109375" style="20" customWidth="1"/>
    <col min="7" max="7" width="13.85546875" style="20" customWidth="1"/>
    <col min="8" max="8" width="11.7109375" style="20" customWidth="1"/>
    <col min="9" max="9" width="13.85546875" style="20" customWidth="1"/>
    <col min="10" max="10" width="7.140625" style="20" customWidth="1"/>
    <col min="11" max="11" width="10" style="20" customWidth="1"/>
    <col min="12" max="12" width="7.140625" style="20" customWidth="1"/>
    <col min="13" max="13" width="9.85546875" style="20" customWidth="1"/>
    <col min="14" max="16384" width="8.85546875" style="20"/>
  </cols>
  <sheetData>
    <row r="1" spans="1:13" s="1" customFormat="1" ht="15" x14ac:dyDescent="0.25">
      <c r="A1" s="1" t="s">
        <v>0</v>
      </c>
      <c r="B1" s="2"/>
      <c r="C1" s="2"/>
    </row>
    <row r="2" spans="1:13" s="1" customFormat="1" ht="18" x14ac:dyDescent="0.2">
      <c r="A2" s="29" t="s">
        <v>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9.9499999999999993" customHeight="1" x14ac:dyDescent="0.2"/>
    <row r="4" spans="1:13" s="1" customFormat="1" ht="25.5" customHeight="1" x14ac:dyDescent="0.2">
      <c r="A4" s="28" t="s">
        <v>1</v>
      </c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1" customFormat="1" ht="8.25" customHeight="1" x14ac:dyDescent="0.2"/>
    <row r="6" spans="1:13" s="4" customFormat="1" ht="4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63</v>
      </c>
      <c r="G6" s="3" t="s">
        <v>62</v>
      </c>
      <c r="H6" s="3" t="s">
        <v>61</v>
      </c>
      <c r="I6" s="3" t="s">
        <v>68</v>
      </c>
      <c r="J6" s="3" t="s">
        <v>64</v>
      </c>
      <c r="K6" s="3" t="s">
        <v>65</v>
      </c>
      <c r="L6" s="3" t="s">
        <v>66</v>
      </c>
      <c r="M6" s="3" t="s">
        <v>67</v>
      </c>
    </row>
    <row r="7" spans="1:13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9"/>
      <c r="J7" s="9"/>
      <c r="K7" s="10"/>
      <c r="L7" s="9"/>
      <c r="M7" s="10"/>
    </row>
    <row r="8" spans="1:13" s="1" customFormat="1" ht="18.75" x14ac:dyDescent="0.3">
      <c r="A8" s="11"/>
      <c r="B8" s="12"/>
      <c r="C8" s="13"/>
      <c r="D8" s="14"/>
      <c r="E8" s="14"/>
      <c r="F8" s="15" t="s">
        <v>9</v>
      </c>
      <c r="G8" s="15"/>
      <c r="H8" s="15" t="s">
        <v>9</v>
      </c>
      <c r="I8" s="15"/>
      <c r="J8" s="15" t="s">
        <v>10</v>
      </c>
      <c r="K8" s="15"/>
      <c r="L8" s="15" t="s">
        <v>10</v>
      </c>
      <c r="M8" s="15"/>
    </row>
    <row r="9" spans="1:13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9"/>
      <c r="J9" s="9"/>
      <c r="K9" s="10"/>
      <c r="L9" s="9"/>
      <c r="M9" s="10"/>
    </row>
    <row r="10" spans="1:13" s="21" customFormat="1" ht="18" customHeight="1" x14ac:dyDescent="0.25">
      <c r="A10" s="24" t="s">
        <v>8</v>
      </c>
      <c r="B10" s="23"/>
      <c r="C10" s="39" t="s">
        <v>35</v>
      </c>
      <c r="D10" s="16">
        <v>898.5</v>
      </c>
      <c r="E10" s="16" t="s">
        <v>58</v>
      </c>
      <c r="F10" s="18"/>
      <c r="G10" s="17">
        <f>D10*F10</f>
        <v>0</v>
      </c>
      <c r="H10" s="18"/>
      <c r="I10" s="17">
        <f>D10*H10</f>
        <v>0</v>
      </c>
      <c r="J10" s="25">
        <v>0.27</v>
      </c>
      <c r="K10" s="17">
        <f>G10*(1+J10)</f>
        <v>0</v>
      </c>
      <c r="L10" s="25">
        <v>0.27</v>
      </c>
      <c r="M10" s="17">
        <f>I10*(1+L10)</f>
        <v>0</v>
      </c>
    </row>
    <row r="11" spans="1:13" s="21" customFormat="1" ht="18" customHeight="1" x14ac:dyDescent="0.25">
      <c r="A11" s="24" t="s">
        <v>11</v>
      </c>
      <c r="B11" s="23"/>
      <c r="C11" s="40" t="s">
        <v>36</v>
      </c>
      <c r="D11" s="16">
        <v>898.5</v>
      </c>
      <c r="E11" s="16" t="s">
        <v>58</v>
      </c>
      <c r="F11" s="18"/>
      <c r="G11" s="17">
        <f>D11*F11</f>
        <v>0</v>
      </c>
      <c r="H11" s="18"/>
      <c r="I11" s="17">
        <f t="shared" ref="I11:I34" si="0">D11*H11</f>
        <v>0</v>
      </c>
      <c r="J11" s="25">
        <v>0.27</v>
      </c>
      <c r="K11" s="17">
        <f>G11*1.27</f>
        <v>0</v>
      </c>
      <c r="L11" s="25">
        <v>0.27</v>
      </c>
      <c r="M11" s="17">
        <f>I11*1.27</f>
        <v>0</v>
      </c>
    </row>
    <row r="12" spans="1:13" s="21" customFormat="1" ht="18" customHeight="1" x14ac:dyDescent="0.25">
      <c r="A12" s="24" t="s">
        <v>12</v>
      </c>
      <c r="B12" s="23"/>
      <c r="C12" s="40" t="s">
        <v>37</v>
      </c>
      <c r="D12" s="16">
        <v>240</v>
      </c>
      <c r="E12" s="16" t="s">
        <v>58</v>
      </c>
      <c r="F12" s="18"/>
      <c r="G12" s="17">
        <f>D12*F12</f>
        <v>0</v>
      </c>
      <c r="H12" s="18"/>
      <c r="I12" s="17">
        <f t="shared" si="0"/>
        <v>0</v>
      </c>
      <c r="J12" s="25">
        <v>0.27</v>
      </c>
      <c r="K12" s="17">
        <f t="shared" ref="K12:K34" si="1">G12*1.27</f>
        <v>0</v>
      </c>
      <c r="L12" s="25">
        <v>0.27</v>
      </c>
      <c r="M12" s="17">
        <f t="shared" ref="M12:M34" si="2">I12*1.27</f>
        <v>0</v>
      </c>
    </row>
    <row r="13" spans="1:13" s="21" customFormat="1" ht="18" customHeight="1" x14ac:dyDescent="0.25">
      <c r="A13" s="24" t="s">
        <v>13</v>
      </c>
      <c r="B13" s="23"/>
      <c r="C13" s="40" t="s">
        <v>38</v>
      </c>
      <c r="D13" s="16">
        <v>120</v>
      </c>
      <c r="E13" s="16" t="s">
        <v>59</v>
      </c>
      <c r="F13" s="18"/>
      <c r="G13" s="17">
        <f t="shared" ref="G13:G34" si="3">D13*F13</f>
        <v>0</v>
      </c>
      <c r="H13" s="18"/>
      <c r="I13" s="17">
        <f t="shared" si="0"/>
        <v>0</v>
      </c>
      <c r="J13" s="25">
        <v>0.27</v>
      </c>
      <c r="K13" s="17">
        <f t="shared" si="1"/>
        <v>0</v>
      </c>
      <c r="L13" s="25">
        <v>0.27</v>
      </c>
      <c r="M13" s="17">
        <f t="shared" si="2"/>
        <v>0</v>
      </c>
    </row>
    <row r="14" spans="1:13" s="21" customFormat="1" ht="18" customHeight="1" x14ac:dyDescent="0.25">
      <c r="A14" s="24" t="s">
        <v>14</v>
      </c>
      <c r="B14" s="23"/>
      <c r="C14" s="40" t="s">
        <v>39</v>
      </c>
      <c r="D14" s="16">
        <v>42</v>
      </c>
      <c r="E14" s="16" t="s">
        <v>58</v>
      </c>
      <c r="F14" s="18"/>
      <c r="G14" s="17">
        <f t="shared" si="3"/>
        <v>0</v>
      </c>
      <c r="H14" s="18"/>
      <c r="I14" s="17">
        <f t="shared" si="0"/>
        <v>0</v>
      </c>
      <c r="J14" s="25">
        <v>0.27</v>
      </c>
      <c r="K14" s="17">
        <f t="shared" si="1"/>
        <v>0</v>
      </c>
      <c r="L14" s="25">
        <v>0.27</v>
      </c>
      <c r="M14" s="17">
        <f t="shared" si="2"/>
        <v>0</v>
      </c>
    </row>
    <row r="15" spans="1:13" s="21" customFormat="1" ht="18" customHeight="1" x14ac:dyDescent="0.25">
      <c r="A15" s="24" t="s">
        <v>15</v>
      </c>
      <c r="B15" s="23"/>
      <c r="C15" s="40" t="s">
        <v>40</v>
      </c>
      <c r="D15" s="16">
        <v>110</v>
      </c>
      <c r="E15" s="16" t="s">
        <v>58</v>
      </c>
      <c r="F15" s="18"/>
      <c r="G15" s="17">
        <f t="shared" si="3"/>
        <v>0</v>
      </c>
      <c r="H15" s="18"/>
      <c r="I15" s="17">
        <f t="shared" si="0"/>
        <v>0</v>
      </c>
      <c r="J15" s="25">
        <v>0.27</v>
      </c>
      <c r="K15" s="17">
        <f t="shared" si="1"/>
        <v>0</v>
      </c>
      <c r="L15" s="25">
        <v>0.27</v>
      </c>
      <c r="M15" s="17">
        <f t="shared" si="2"/>
        <v>0</v>
      </c>
    </row>
    <row r="16" spans="1:13" s="21" customFormat="1" ht="18" customHeight="1" x14ac:dyDescent="0.25">
      <c r="A16" s="24" t="s">
        <v>16</v>
      </c>
      <c r="B16" s="23"/>
      <c r="C16" s="40" t="s">
        <v>41</v>
      </c>
      <c r="D16" s="16">
        <v>3.5</v>
      </c>
      <c r="E16" s="16" t="s">
        <v>60</v>
      </c>
      <c r="F16" s="18"/>
      <c r="G16" s="17">
        <f t="shared" si="3"/>
        <v>0</v>
      </c>
      <c r="H16" s="18"/>
      <c r="I16" s="17">
        <f t="shared" si="0"/>
        <v>0</v>
      </c>
      <c r="J16" s="25">
        <v>0.27</v>
      </c>
      <c r="K16" s="17">
        <f t="shared" si="1"/>
        <v>0</v>
      </c>
      <c r="L16" s="25">
        <v>0.27</v>
      </c>
      <c r="M16" s="17">
        <f t="shared" si="2"/>
        <v>0</v>
      </c>
    </row>
    <row r="17" spans="1:13" s="21" customFormat="1" ht="32.25" customHeight="1" x14ac:dyDescent="0.25">
      <c r="A17" s="24" t="s">
        <v>17</v>
      </c>
      <c r="B17" s="23"/>
      <c r="C17" s="40" t="s">
        <v>74</v>
      </c>
      <c r="D17" s="16">
        <v>1</v>
      </c>
      <c r="E17" s="16" t="s">
        <v>56</v>
      </c>
      <c r="F17" s="18"/>
      <c r="G17" s="17">
        <f t="shared" si="3"/>
        <v>0</v>
      </c>
      <c r="H17" s="18"/>
      <c r="I17" s="17">
        <f t="shared" si="0"/>
        <v>0</v>
      </c>
      <c r="J17" s="25">
        <v>0.27</v>
      </c>
      <c r="K17" s="17">
        <f t="shared" si="1"/>
        <v>0</v>
      </c>
      <c r="L17" s="25">
        <v>0.27</v>
      </c>
      <c r="M17" s="17">
        <f t="shared" si="2"/>
        <v>0</v>
      </c>
    </row>
    <row r="18" spans="1:13" s="21" customFormat="1" ht="18" customHeight="1" x14ac:dyDescent="0.25">
      <c r="A18" s="24" t="s">
        <v>18</v>
      </c>
      <c r="B18" s="23"/>
      <c r="C18" s="40" t="s">
        <v>42</v>
      </c>
      <c r="D18" s="16">
        <v>145</v>
      </c>
      <c r="E18" s="16" t="s">
        <v>58</v>
      </c>
      <c r="F18" s="18"/>
      <c r="G18" s="17">
        <f t="shared" si="3"/>
        <v>0</v>
      </c>
      <c r="H18" s="18"/>
      <c r="I18" s="17">
        <f t="shared" si="0"/>
        <v>0</v>
      </c>
      <c r="J18" s="25">
        <v>0.27</v>
      </c>
      <c r="K18" s="17">
        <f t="shared" si="1"/>
        <v>0</v>
      </c>
      <c r="L18" s="25">
        <v>0.27</v>
      </c>
      <c r="M18" s="17">
        <f t="shared" si="2"/>
        <v>0</v>
      </c>
    </row>
    <row r="19" spans="1:13" s="21" customFormat="1" ht="18" customHeight="1" x14ac:dyDescent="0.25">
      <c r="A19" s="24" t="s">
        <v>19</v>
      </c>
      <c r="B19" s="23"/>
      <c r="C19" s="40" t="s">
        <v>43</v>
      </c>
      <c r="D19" s="16">
        <v>825</v>
      </c>
      <c r="E19" s="16" t="s">
        <v>58</v>
      </c>
      <c r="F19" s="18"/>
      <c r="G19" s="17">
        <f t="shared" si="3"/>
        <v>0</v>
      </c>
      <c r="H19" s="18"/>
      <c r="I19" s="17">
        <f t="shared" si="0"/>
        <v>0</v>
      </c>
      <c r="J19" s="25">
        <v>0.27</v>
      </c>
      <c r="K19" s="17">
        <f t="shared" si="1"/>
        <v>0</v>
      </c>
      <c r="L19" s="25">
        <v>0.27</v>
      </c>
      <c r="M19" s="17">
        <f t="shared" si="2"/>
        <v>0</v>
      </c>
    </row>
    <row r="20" spans="1:13" s="21" customFormat="1" ht="18" customHeight="1" x14ac:dyDescent="0.25">
      <c r="A20" s="24" t="s">
        <v>20</v>
      </c>
      <c r="B20" s="23"/>
      <c r="C20" s="40" t="s">
        <v>44</v>
      </c>
      <c r="D20" s="16">
        <v>1220</v>
      </c>
      <c r="E20" s="16" t="s">
        <v>55</v>
      </c>
      <c r="F20" s="18"/>
      <c r="G20" s="17">
        <f t="shared" si="3"/>
        <v>0</v>
      </c>
      <c r="H20" s="18"/>
      <c r="I20" s="17">
        <f t="shared" si="0"/>
        <v>0</v>
      </c>
      <c r="J20" s="25">
        <v>0.27</v>
      </c>
      <c r="K20" s="17">
        <f t="shared" si="1"/>
        <v>0</v>
      </c>
      <c r="L20" s="25">
        <v>0.27</v>
      </c>
      <c r="M20" s="17">
        <f t="shared" si="2"/>
        <v>0</v>
      </c>
    </row>
    <row r="21" spans="1:13" s="21" customFormat="1" ht="18" customHeight="1" x14ac:dyDescent="0.25">
      <c r="A21" s="24" t="s">
        <v>21</v>
      </c>
      <c r="B21" s="23"/>
      <c r="C21" s="40" t="s">
        <v>45</v>
      </c>
      <c r="D21" s="16">
        <v>825</v>
      </c>
      <c r="E21" s="16" t="s">
        <v>58</v>
      </c>
      <c r="F21" s="18"/>
      <c r="G21" s="17">
        <f t="shared" si="3"/>
        <v>0</v>
      </c>
      <c r="H21" s="18"/>
      <c r="I21" s="17">
        <f t="shared" si="0"/>
        <v>0</v>
      </c>
      <c r="J21" s="25">
        <v>0.27</v>
      </c>
      <c r="K21" s="17">
        <f t="shared" si="1"/>
        <v>0</v>
      </c>
      <c r="L21" s="25">
        <v>0.27</v>
      </c>
      <c r="M21" s="17">
        <f t="shared" si="2"/>
        <v>0</v>
      </c>
    </row>
    <row r="22" spans="1:13" s="21" customFormat="1" ht="18" customHeight="1" x14ac:dyDescent="0.25">
      <c r="A22" s="24" t="s">
        <v>22</v>
      </c>
      <c r="B22" s="23"/>
      <c r="C22" s="40" t="s">
        <v>46</v>
      </c>
      <c r="D22" s="16">
        <v>825</v>
      </c>
      <c r="E22" s="16" t="s">
        <v>58</v>
      </c>
      <c r="F22" s="18"/>
      <c r="G22" s="17">
        <f t="shared" si="3"/>
        <v>0</v>
      </c>
      <c r="H22" s="18"/>
      <c r="I22" s="17">
        <f t="shared" si="0"/>
        <v>0</v>
      </c>
      <c r="J22" s="25">
        <v>0.27</v>
      </c>
      <c r="K22" s="17">
        <f t="shared" si="1"/>
        <v>0</v>
      </c>
      <c r="L22" s="25">
        <v>0.27</v>
      </c>
      <c r="M22" s="17">
        <f t="shared" si="2"/>
        <v>0</v>
      </c>
    </row>
    <row r="23" spans="1:13" s="21" customFormat="1" ht="18" customHeight="1" x14ac:dyDescent="0.25">
      <c r="A23" s="24" t="s">
        <v>23</v>
      </c>
      <c r="B23" s="23"/>
      <c r="C23" s="40" t="s">
        <v>47</v>
      </c>
      <c r="D23" s="16">
        <v>145</v>
      </c>
      <c r="E23" s="16" t="s">
        <v>59</v>
      </c>
      <c r="F23" s="18"/>
      <c r="G23" s="17">
        <f t="shared" si="3"/>
        <v>0</v>
      </c>
      <c r="H23" s="18"/>
      <c r="I23" s="17">
        <f t="shared" si="0"/>
        <v>0</v>
      </c>
      <c r="J23" s="25">
        <v>0.27</v>
      </c>
      <c r="K23" s="17">
        <f t="shared" si="1"/>
        <v>0</v>
      </c>
      <c r="L23" s="25">
        <v>0.27</v>
      </c>
      <c r="M23" s="17">
        <f t="shared" si="2"/>
        <v>0</v>
      </c>
    </row>
    <row r="24" spans="1:13" s="21" customFormat="1" ht="18" customHeight="1" x14ac:dyDescent="0.25">
      <c r="A24" s="24" t="s">
        <v>24</v>
      </c>
      <c r="B24" s="23"/>
      <c r="C24" s="40" t="s">
        <v>48</v>
      </c>
      <c r="D24" s="16">
        <v>12</v>
      </c>
      <c r="E24" s="16" t="s">
        <v>57</v>
      </c>
      <c r="F24" s="18"/>
      <c r="G24" s="17">
        <f t="shared" si="3"/>
        <v>0</v>
      </c>
      <c r="H24" s="18"/>
      <c r="I24" s="17">
        <f t="shared" si="0"/>
        <v>0</v>
      </c>
      <c r="J24" s="25">
        <v>0.27</v>
      </c>
      <c r="K24" s="17">
        <f t="shared" si="1"/>
        <v>0</v>
      </c>
      <c r="L24" s="25">
        <v>0.27</v>
      </c>
      <c r="M24" s="17">
        <f t="shared" si="2"/>
        <v>0</v>
      </c>
    </row>
    <row r="25" spans="1:13" s="21" customFormat="1" ht="18" customHeight="1" x14ac:dyDescent="0.25">
      <c r="A25" s="24" t="s">
        <v>25</v>
      </c>
      <c r="B25" s="23"/>
      <c r="C25" s="40" t="s">
        <v>49</v>
      </c>
      <c r="D25" s="16">
        <v>3</v>
      </c>
      <c r="E25" s="16" t="s">
        <v>57</v>
      </c>
      <c r="F25" s="18"/>
      <c r="G25" s="17">
        <f t="shared" si="3"/>
        <v>0</v>
      </c>
      <c r="H25" s="18"/>
      <c r="I25" s="17">
        <f t="shared" si="0"/>
        <v>0</v>
      </c>
      <c r="J25" s="25">
        <v>0.27</v>
      </c>
      <c r="K25" s="17">
        <f t="shared" si="1"/>
        <v>0</v>
      </c>
      <c r="L25" s="25">
        <v>0.27</v>
      </c>
      <c r="M25" s="17">
        <f t="shared" si="2"/>
        <v>0</v>
      </c>
    </row>
    <row r="26" spans="1:13" s="21" customFormat="1" ht="18" customHeight="1" x14ac:dyDescent="0.25">
      <c r="A26" s="24" t="s">
        <v>26</v>
      </c>
      <c r="B26" s="23"/>
      <c r="C26" s="40" t="s">
        <v>50</v>
      </c>
      <c r="D26" s="16">
        <v>420</v>
      </c>
      <c r="E26" s="16" t="s">
        <v>57</v>
      </c>
      <c r="F26" s="18"/>
      <c r="G26" s="17">
        <f t="shared" si="3"/>
        <v>0</v>
      </c>
      <c r="H26" s="18"/>
      <c r="I26" s="17">
        <f t="shared" si="0"/>
        <v>0</v>
      </c>
      <c r="J26" s="25">
        <v>0.27</v>
      </c>
      <c r="K26" s="17">
        <f t="shared" si="1"/>
        <v>0</v>
      </c>
      <c r="L26" s="25">
        <v>0.27</v>
      </c>
      <c r="M26" s="17">
        <f t="shared" si="2"/>
        <v>0</v>
      </c>
    </row>
    <row r="27" spans="1:13" s="21" customFormat="1" ht="18" customHeight="1" x14ac:dyDescent="0.25">
      <c r="A27" s="24" t="s">
        <v>27</v>
      </c>
      <c r="B27" s="23"/>
      <c r="C27" s="40" t="s">
        <v>51</v>
      </c>
      <c r="D27" s="16">
        <v>62</v>
      </c>
      <c r="E27" s="16" t="s">
        <v>58</v>
      </c>
      <c r="F27" s="18"/>
      <c r="G27" s="17">
        <f t="shared" si="3"/>
        <v>0</v>
      </c>
      <c r="H27" s="18"/>
      <c r="I27" s="17">
        <f t="shared" si="0"/>
        <v>0</v>
      </c>
      <c r="J27" s="25">
        <v>0.27</v>
      </c>
      <c r="K27" s="17">
        <f t="shared" si="1"/>
        <v>0</v>
      </c>
      <c r="L27" s="25">
        <v>0.27</v>
      </c>
      <c r="M27" s="17">
        <f t="shared" si="2"/>
        <v>0</v>
      </c>
    </row>
    <row r="28" spans="1:13" s="21" customFormat="1" ht="18" customHeight="1" x14ac:dyDescent="0.25">
      <c r="A28" s="24" t="s">
        <v>28</v>
      </c>
      <c r="B28" s="23"/>
      <c r="C28" s="40" t="s">
        <v>52</v>
      </c>
      <c r="D28" s="16">
        <v>82</v>
      </c>
      <c r="E28" s="16" t="s">
        <v>59</v>
      </c>
      <c r="F28" s="18"/>
      <c r="G28" s="17">
        <f t="shared" si="3"/>
        <v>0</v>
      </c>
      <c r="H28" s="18"/>
      <c r="I28" s="17">
        <f t="shared" si="0"/>
        <v>0</v>
      </c>
      <c r="J28" s="25">
        <v>0.27</v>
      </c>
      <c r="K28" s="17">
        <f t="shared" si="1"/>
        <v>0</v>
      </c>
      <c r="L28" s="25">
        <v>0.27</v>
      </c>
      <c r="M28" s="17">
        <f t="shared" si="2"/>
        <v>0</v>
      </c>
    </row>
    <row r="29" spans="1:13" s="21" customFormat="1" ht="18" customHeight="1" x14ac:dyDescent="0.25">
      <c r="A29" s="24" t="s">
        <v>29</v>
      </c>
      <c r="B29" s="23"/>
      <c r="C29" s="40" t="s">
        <v>53</v>
      </c>
      <c r="D29" s="16">
        <v>4</v>
      </c>
      <c r="E29" s="16" t="s">
        <v>57</v>
      </c>
      <c r="F29" s="18"/>
      <c r="G29" s="17">
        <f t="shared" si="3"/>
        <v>0</v>
      </c>
      <c r="H29" s="18"/>
      <c r="I29" s="17">
        <f t="shared" si="0"/>
        <v>0</v>
      </c>
      <c r="J29" s="25">
        <v>0.27</v>
      </c>
      <c r="K29" s="17">
        <f t="shared" si="1"/>
        <v>0</v>
      </c>
      <c r="L29" s="25">
        <v>0.27</v>
      </c>
      <c r="M29" s="17">
        <f t="shared" si="2"/>
        <v>0</v>
      </c>
    </row>
    <row r="30" spans="1:13" s="21" customFormat="1" ht="18" customHeight="1" x14ac:dyDescent="0.25">
      <c r="A30" s="24" t="s">
        <v>30</v>
      </c>
      <c r="B30" s="23"/>
      <c r="C30" s="40" t="s">
        <v>54</v>
      </c>
      <c r="D30" s="16">
        <v>145</v>
      </c>
      <c r="E30" s="16" t="s">
        <v>58</v>
      </c>
      <c r="F30" s="18"/>
      <c r="G30" s="17">
        <f>D30*F30</f>
        <v>0</v>
      </c>
      <c r="H30" s="18"/>
      <c r="I30" s="17">
        <f t="shared" si="0"/>
        <v>0</v>
      </c>
      <c r="J30" s="25">
        <v>0.27</v>
      </c>
      <c r="K30" s="17">
        <f t="shared" si="1"/>
        <v>0</v>
      </c>
      <c r="L30" s="25">
        <v>0.27</v>
      </c>
      <c r="M30" s="17">
        <f t="shared" si="2"/>
        <v>0</v>
      </c>
    </row>
    <row r="31" spans="1:13" s="21" customFormat="1" ht="18" customHeight="1" x14ac:dyDescent="0.25">
      <c r="A31" s="24" t="s">
        <v>31</v>
      </c>
      <c r="B31" s="23"/>
      <c r="C31" s="40"/>
      <c r="D31" s="16"/>
      <c r="E31" s="16"/>
      <c r="F31" s="18"/>
      <c r="G31" s="17">
        <f>D31*F31</f>
        <v>0</v>
      </c>
      <c r="H31" s="18"/>
      <c r="I31" s="17">
        <f t="shared" si="0"/>
        <v>0</v>
      </c>
      <c r="J31" s="25">
        <v>0.27</v>
      </c>
      <c r="K31" s="17">
        <f t="shared" si="1"/>
        <v>0</v>
      </c>
      <c r="L31" s="25">
        <v>0.27</v>
      </c>
      <c r="M31" s="17">
        <f t="shared" si="2"/>
        <v>0</v>
      </c>
    </row>
    <row r="32" spans="1:13" s="21" customFormat="1" ht="18" customHeight="1" x14ac:dyDescent="0.25">
      <c r="A32" s="24" t="s">
        <v>32</v>
      </c>
      <c r="B32" s="23"/>
      <c r="C32" s="40"/>
      <c r="D32" s="16"/>
      <c r="E32" s="16"/>
      <c r="F32" s="18"/>
      <c r="G32" s="17">
        <f t="shared" si="3"/>
        <v>0</v>
      </c>
      <c r="H32" s="18"/>
      <c r="I32" s="17">
        <f t="shared" si="0"/>
        <v>0</v>
      </c>
      <c r="J32" s="25">
        <v>0.27</v>
      </c>
      <c r="K32" s="17">
        <f t="shared" si="1"/>
        <v>0</v>
      </c>
      <c r="L32" s="25">
        <v>0.27</v>
      </c>
      <c r="M32" s="17">
        <f t="shared" si="2"/>
        <v>0</v>
      </c>
    </row>
    <row r="33" spans="1:13" s="21" customFormat="1" ht="18" customHeight="1" x14ac:dyDescent="0.25">
      <c r="A33" s="24" t="s">
        <v>33</v>
      </c>
      <c r="B33" s="23"/>
      <c r="C33" s="40"/>
      <c r="D33" s="16"/>
      <c r="E33" s="16"/>
      <c r="F33" s="18"/>
      <c r="G33" s="17">
        <f t="shared" si="3"/>
        <v>0</v>
      </c>
      <c r="H33" s="18"/>
      <c r="I33" s="17">
        <f t="shared" si="0"/>
        <v>0</v>
      </c>
      <c r="J33" s="25">
        <v>0.27</v>
      </c>
      <c r="K33" s="17">
        <f t="shared" si="1"/>
        <v>0</v>
      </c>
      <c r="L33" s="25">
        <v>0.27</v>
      </c>
      <c r="M33" s="17">
        <f t="shared" si="2"/>
        <v>0</v>
      </c>
    </row>
    <row r="34" spans="1:13" s="21" customFormat="1" ht="18" customHeight="1" x14ac:dyDescent="0.25">
      <c r="A34" s="24" t="s">
        <v>34</v>
      </c>
      <c r="B34" s="22"/>
      <c r="C34" s="40"/>
      <c r="D34" s="16"/>
      <c r="E34" s="16"/>
      <c r="F34" s="18"/>
      <c r="G34" s="17">
        <f t="shared" si="3"/>
        <v>0</v>
      </c>
      <c r="H34" s="18"/>
      <c r="I34" s="17">
        <f t="shared" si="0"/>
        <v>0</v>
      </c>
      <c r="J34" s="25">
        <v>0.27</v>
      </c>
      <c r="K34" s="17">
        <f t="shared" si="1"/>
        <v>0</v>
      </c>
      <c r="L34" s="25">
        <v>0.27</v>
      </c>
      <c r="M34" s="17">
        <f t="shared" si="2"/>
        <v>0</v>
      </c>
    </row>
    <row r="35" spans="1:13" s="1" customFormat="1" ht="6.75" customHeight="1" x14ac:dyDescent="0.2">
      <c r="A35" s="5"/>
      <c r="B35" s="6"/>
      <c r="C35" s="7"/>
      <c r="D35" s="8"/>
      <c r="E35" s="8"/>
      <c r="F35" s="9"/>
      <c r="G35" s="9"/>
      <c r="H35" s="9"/>
      <c r="I35" s="9"/>
      <c r="J35" s="9"/>
      <c r="K35" s="10"/>
      <c r="L35" s="9"/>
      <c r="M35" s="10"/>
    </row>
    <row r="36" spans="1:13" s="1" customFormat="1" ht="6.75" customHeight="1" x14ac:dyDescent="0.2">
      <c r="A36" s="31"/>
      <c r="B36" s="31"/>
      <c r="C36" s="32"/>
      <c r="D36" s="8"/>
      <c r="E36" s="8"/>
      <c r="F36" s="9"/>
      <c r="G36" s="9"/>
      <c r="H36" s="9"/>
      <c r="I36" s="9"/>
      <c r="J36" s="9"/>
      <c r="K36" s="10"/>
      <c r="L36" s="9"/>
      <c r="M36" s="10"/>
    </row>
    <row r="37" spans="1:13" s="1" customFormat="1" ht="15.75" customHeight="1" x14ac:dyDescent="0.2">
      <c r="A37" s="31"/>
      <c r="B37" s="31"/>
      <c r="C37" s="32"/>
      <c r="D37" s="37" t="s">
        <v>69</v>
      </c>
      <c r="E37" s="38"/>
      <c r="F37" s="38"/>
      <c r="G37" s="35">
        <f>SUM(I10:I35)</f>
        <v>0</v>
      </c>
      <c r="H37" s="36"/>
    </row>
    <row r="38" spans="1:13" s="1" customFormat="1" ht="15.75" customHeight="1" x14ac:dyDescent="0.2">
      <c r="A38" s="31"/>
      <c r="B38" s="31"/>
      <c r="C38" s="32"/>
      <c r="D38" s="37" t="s">
        <v>70</v>
      </c>
      <c r="E38" s="38"/>
      <c r="F38" s="38"/>
      <c r="G38" s="35">
        <f>SUM(G10:G35)</f>
        <v>0</v>
      </c>
      <c r="H38" s="36"/>
    </row>
    <row r="39" spans="1:13" s="1" customFormat="1" ht="15.75" customHeight="1" x14ac:dyDescent="0.2">
      <c r="A39" s="31"/>
      <c r="B39" s="31"/>
      <c r="C39" s="32"/>
      <c r="D39" s="37" t="s">
        <v>71</v>
      </c>
      <c r="E39" s="38"/>
      <c r="F39" s="38"/>
      <c r="G39" s="35">
        <f>SUM(G37:G38)</f>
        <v>0</v>
      </c>
      <c r="H39" s="36"/>
    </row>
    <row r="40" spans="1:13" s="1" customFormat="1" ht="15.75" customHeight="1" x14ac:dyDescent="0.2">
      <c r="A40" s="31"/>
      <c r="B40" s="31"/>
      <c r="C40" s="32"/>
      <c r="D40" s="37" t="s">
        <v>72</v>
      </c>
      <c r="E40" s="38"/>
      <c r="F40" s="38"/>
      <c r="G40" s="35">
        <f>G39*0.27</f>
        <v>0</v>
      </c>
      <c r="H40" s="36"/>
    </row>
    <row r="41" spans="1:13" s="1" customFormat="1" ht="15.75" customHeight="1" x14ac:dyDescent="0.2">
      <c r="A41" s="19"/>
      <c r="B41" s="19"/>
      <c r="D41" s="26" t="s">
        <v>73</v>
      </c>
      <c r="E41" s="27"/>
      <c r="F41" s="27"/>
      <c r="G41" s="33">
        <f>SUM(G40,G39)</f>
        <v>0</v>
      </c>
      <c r="H41" s="34"/>
    </row>
    <row r="42" spans="1:13" ht="8.4499999999999993" customHeight="1" x14ac:dyDescent="0.2"/>
    <row r="43" spans="1:13" x14ac:dyDescent="0.2">
      <c r="A43" s="21" t="s">
        <v>7</v>
      </c>
      <c r="B43" s="21"/>
      <c r="C43" s="21"/>
      <c r="D43" s="21"/>
      <c r="E43" s="21"/>
    </row>
    <row r="44" spans="1:13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1:13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</sheetData>
  <sheetProtection algorithmName="SHA-512" hashValue="tM8n3TfO1vQ0rtlAmMd2+Xjk7q/dfAgXdkkDvAJEBhOt3sWms8xKEiWyQpl7dzrMBlJoNu5YIEN1xWicn6VxkA==" saltValue="zg5TOZyHwC0mqUX1T8N9gQ==" spinCount="100000" sheet="1" sort="0" autoFilter="0"/>
  <mergeCells count="14">
    <mergeCell ref="A44:M48"/>
    <mergeCell ref="D41:F41"/>
    <mergeCell ref="A4:B4"/>
    <mergeCell ref="D37:F37"/>
    <mergeCell ref="D38:F38"/>
    <mergeCell ref="D39:F39"/>
    <mergeCell ref="D40:F40"/>
    <mergeCell ref="G37:H37"/>
    <mergeCell ref="G38:H38"/>
    <mergeCell ref="G39:H39"/>
    <mergeCell ref="G40:H40"/>
    <mergeCell ref="G41:H41"/>
    <mergeCell ref="A2:M2"/>
    <mergeCell ref="C4:M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Mihály Fábián</cp:lastModifiedBy>
  <cp:lastPrinted>2025-03-11T13:36:37Z</cp:lastPrinted>
  <dcterms:created xsi:type="dcterms:W3CDTF">2025-03-11T13:28:48Z</dcterms:created>
  <dcterms:modified xsi:type="dcterms:W3CDTF">2025-11-25T14:41:54Z</dcterms:modified>
</cp:coreProperties>
</file>